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2f67b70b450baf/Desktop/"/>
    </mc:Choice>
  </mc:AlternateContent>
  <xr:revisionPtr revIDLastSave="0" documentId="8_{95C7ED44-18B8-4D3F-9E39-2E24866E5936}" xr6:coauthVersionLast="47" xr6:coauthVersionMax="47" xr10:uidLastSave="{00000000-0000-0000-0000-000000000000}"/>
  <bookViews>
    <workbookView xWindow="-120" yWindow="-120" windowWidth="20730" windowHeight="11040" activeTab="2" xr2:uid="{FB27F4A8-7CEB-4831-A7D1-D17AC402D16D}"/>
  </bookViews>
  <sheets>
    <sheet name="Expenses" sheetId="2" r:id="rId1"/>
    <sheet name="Revenues" sheetId="3" r:id="rId2"/>
    <sheet name="Capital" sheetId="1" r:id="rId3"/>
  </sheets>
  <externalReferences>
    <externalReference r:id="rId4"/>
  </externalReferences>
  <definedNames>
    <definedName name="_xlnm.Print_Area" localSheetId="2">Capital!$A$1:$AB$35</definedName>
    <definedName name="_xlnm.Print_Area" localSheetId="0">Expenses!$A$1:$I$67</definedName>
    <definedName name="_xlnm.Print_Area" localSheetId="1">Revenues!$A$1:$I$32</definedName>
    <definedName name="_xlnm.Print_Titles" localSheetId="2">Capital!$2:$2</definedName>
    <definedName name="_xlnm.Print_Titles" localSheetId="0">Expenses!$2:$3</definedName>
    <definedName name="RoomList">[1]!RoomLookup[#Data]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4" i="1" l="1"/>
  <c r="Z34" i="1"/>
  <c r="AB21" i="1"/>
  <c r="Z21" i="1"/>
  <c r="AB16" i="1"/>
  <c r="Z16" i="1"/>
  <c r="AB10" i="1"/>
  <c r="Z10" i="1"/>
  <c r="Z35" i="1" s="1"/>
  <c r="Z6" i="1"/>
  <c r="AB6" i="1"/>
  <c r="E21" i="1"/>
  <c r="E16" i="1"/>
  <c r="H34" i="1"/>
  <c r="H35" i="1" s="1"/>
  <c r="G34" i="1"/>
  <c r="G35" i="1" s="1"/>
  <c r="E34" i="1"/>
  <c r="D34" i="1"/>
  <c r="C34" i="1"/>
  <c r="E35" i="1" l="1"/>
  <c r="AB35" i="1"/>
</calcChain>
</file>

<file path=xl/sharedStrings.xml><?xml version="1.0" encoding="utf-8"?>
<sst xmlns="http://schemas.openxmlformats.org/spreadsheetml/2006/main" count="215" uniqueCount="144">
  <si>
    <t>South Central Regional Transit District</t>
  </si>
  <si>
    <t>Capital Appropriations</t>
  </si>
  <si>
    <t>Budget - FY2020</t>
  </si>
  <si>
    <t>Budget - FY2021</t>
  </si>
  <si>
    <t>Budget - FY2022</t>
  </si>
  <si>
    <t>Budget - FY2023</t>
  </si>
  <si>
    <t>Budget - FY2024</t>
  </si>
  <si>
    <t>NM Legislature Pilot Van Program</t>
  </si>
  <si>
    <t>NM DOT 5311 (Bus)</t>
  </si>
  <si>
    <t>Subtotal</t>
  </si>
  <si>
    <t>Local Funds</t>
  </si>
  <si>
    <t>Dona Ana County (local)</t>
  </si>
  <si>
    <t>State Legislature (Bus Local Match)</t>
  </si>
  <si>
    <t>G2822</t>
  </si>
  <si>
    <t>Capital Reserves</t>
  </si>
  <si>
    <t>Signs &amp; Poles</t>
  </si>
  <si>
    <t>Buses</t>
  </si>
  <si>
    <t>Service Truck</t>
  </si>
  <si>
    <t>NM DOT 5339 Facility</t>
  </si>
  <si>
    <t>MO1791 Rural 5339</t>
  </si>
  <si>
    <t>NM DOT 5339 Non-Revenue Vehicle</t>
  </si>
  <si>
    <t>Charging Stations</t>
  </si>
  <si>
    <t>No Low Grant</t>
  </si>
  <si>
    <t>NM DOT 5339 (Bus)</t>
  </si>
  <si>
    <t>NM DOT 5339 (Bus) Matching Funds</t>
  </si>
  <si>
    <t>One Bus Local</t>
  </si>
  <si>
    <t>Zero Emissions</t>
  </si>
  <si>
    <t>5339 (b) Grant</t>
  </si>
  <si>
    <t>Two Buses</t>
  </si>
  <si>
    <t>TOTAL REVENUES</t>
  </si>
  <si>
    <t>Local  Match Reqs</t>
  </si>
  <si>
    <t>SOUTH CENTRAL REGIONAL TRANSIT DISTRICT</t>
  </si>
  <si>
    <t>FISCAL BUDGET PROPOSAL</t>
  </si>
  <si>
    <t>FY2022</t>
  </si>
  <si>
    <t>FY2023</t>
  </si>
  <si>
    <t>FY2024</t>
  </si>
  <si>
    <t>Descriptions</t>
  </si>
  <si>
    <t>TOTAL</t>
  </si>
  <si>
    <t>Anthony-67%</t>
  </si>
  <si>
    <t>Sunland Park-33%</t>
  </si>
  <si>
    <t>Personnel Services</t>
  </si>
  <si>
    <t>Salaries</t>
  </si>
  <si>
    <t>Employee Benefits</t>
  </si>
  <si>
    <t>FICA/Medicare Tax</t>
  </si>
  <si>
    <t>Unemployment Tax</t>
  </si>
  <si>
    <t>Health Insurance and Life</t>
  </si>
  <si>
    <t>Retirement - PERA &amp; PERA Smart Save</t>
  </si>
  <si>
    <t>Travel &amp; Maintenance</t>
  </si>
  <si>
    <t>Travel - Reimbursement</t>
  </si>
  <si>
    <t xml:space="preserve">Fuel - WEX </t>
  </si>
  <si>
    <t>Maintenance on Vehicles</t>
  </si>
  <si>
    <t>Supplies</t>
  </si>
  <si>
    <t>Equipment &amp; Uniforms</t>
  </si>
  <si>
    <t>Shop Supplies &amp; Shop Tools</t>
  </si>
  <si>
    <t>Safety Equipment / Training</t>
  </si>
  <si>
    <t>Fareboxes</t>
  </si>
  <si>
    <t>Supplies (Covid19)</t>
  </si>
  <si>
    <t>Insurances</t>
  </si>
  <si>
    <t>General Liability</t>
  </si>
  <si>
    <t>Property Insurance</t>
  </si>
  <si>
    <t>Auto Insurance</t>
  </si>
  <si>
    <t>POL Insurance</t>
  </si>
  <si>
    <t>Workers Comp Insurance</t>
  </si>
  <si>
    <t xml:space="preserve">NM Municipal League - NMSIF </t>
  </si>
  <si>
    <t>Projects</t>
  </si>
  <si>
    <t>SBLB, LLC - On Call Project Consulting</t>
  </si>
  <si>
    <t>Contractual Services</t>
  </si>
  <si>
    <t>FineLine Graphics/Del Valle/Mason</t>
  </si>
  <si>
    <t>Legal Fees</t>
  </si>
  <si>
    <t>Professional Fees &amp; Svcs/Audit</t>
  </si>
  <si>
    <t>Alarm Monitoring / Airtime</t>
  </si>
  <si>
    <t>RC Creations/Misc</t>
  </si>
  <si>
    <t>Zia Therapy</t>
  </si>
  <si>
    <t>Vanpool Tech Support</t>
  </si>
  <si>
    <t>IT Services / Web Services</t>
  </si>
  <si>
    <t>Drug &amp; Alcohol Testing / Physicals / Background Checks</t>
  </si>
  <si>
    <t>Signs</t>
  </si>
  <si>
    <t>Operating Costs</t>
  </si>
  <si>
    <t>Advertisements/Promotional</t>
  </si>
  <si>
    <t>Bus Facility Lease</t>
  </si>
  <si>
    <t>Cell phone / T-Mobile / Internet</t>
  </si>
  <si>
    <t>Conf/Seminars/Quickbooks/MS</t>
  </si>
  <si>
    <t>Office Equipment / COVID-19 Exp</t>
  </si>
  <si>
    <t>Postage</t>
  </si>
  <si>
    <t>Radios</t>
  </si>
  <si>
    <t>Facilty Maintenance</t>
  </si>
  <si>
    <t>Subscription/Dues/Chamber/Bank Fees</t>
  </si>
  <si>
    <t>Taxes &amp; Licenses</t>
  </si>
  <si>
    <t>Interest Expense</t>
  </si>
  <si>
    <t>Utilities</t>
  </si>
  <si>
    <t>Repaid Loan</t>
  </si>
  <si>
    <t>Total Expenses</t>
  </si>
  <si>
    <t>Operating  Revenue</t>
  </si>
  <si>
    <t>Membership Dues</t>
  </si>
  <si>
    <t>CITY OF LAS CRUCES</t>
  </si>
  <si>
    <t>DONA ANA COUNTY</t>
  </si>
  <si>
    <t>SUNLAND PARK</t>
  </si>
  <si>
    <t>TOWN OF MESILLA</t>
  </si>
  <si>
    <t>VILLAGE OF HATCH</t>
  </si>
  <si>
    <t>CITY OF ANTHONY</t>
  </si>
  <si>
    <t xml:space="preserve">CITY OF ELEPHANT BUTTE </t>
  </si>
  <si>
    <t>VILLAGE OF WILLIAMSBURG</t>
  </si>
  <si>
    <t>Dona Ana County GRT</t>
  </si>
  <si>
    <t>NMDOT 5311 (carry over)</t>
  </si>
  <si>
    <t>NMDOT 5311</t>
  </si>
  <si>
    <t>Contracted Transit</t>
  </si>
  <si>
    <t>Mesilla Valley MPO (local)</t>
  </si>
  <si>
    <t>Other Source Revenue</t>
  </si>
  <si>
    <t>Bus Fares/Ticket Sales</t>
  </si>
  <si>
    <t>Advertising Revenue</t>
  </si>
  <si>
    <t>DMV FEES</t>
  </si>
  <si>
    <t>TOTAL OPERATING REVENUES</t>
  </si>
  <si>
    <t>Services - Payday HCM fees/Janitorial</t>
  </si>
  <si>
    <t>Grants &amp; MOU</t>
  </si>
  <si>
    <t>P2101004</t>
  </si>
  <si>
    <t>MO1833 - Rural</t>
  </si>
  <si>
    <t>MO1833 - Intercity</t>
  </si>
  <si>
    <t>Rural &amp; Intercity</t>
  </si>
  <si>
    <t>MO1791 - Rural</t>
  </si>
  <si>
    <t>MO1791 - Intercity</t>
  </si>
  <si>
    <t>Local</t>
  </si>
  <si>
    <t>Van - Expansion - Anthony</t>
  </si>
  <si>
    <t>Van - Expansion - Chaparral</t>
  </si>
  <si>
    <t>TX DOT 5307 Funds (carry over)</t>
  </si>
  <si>
    <t>HB505</t>
  </si>
  <si>
    <t>5311-50%</t>
  </si>
  <si>
    <t>5307-50%</t>
  </si>
  <si>
    <t>Budget - FY2025</t>
  </si>
  <si>
    <t>Budget - FY2026</t>
  </si>
  <si>
    <t>Budget - FY2027</t>
  </si>
  <si>
    <t>Budget - FY2028</t>
  </si>
  <si>
    <t>NM DOT 5311 5339 (Bus)</t>
  </si>
  <si>
    <t xml:space="preserve">                  </t>
  </si>
  <si>
    <t>Total Capital Outlay (Expense)</t>
  </si>
  <si>
    <t>COLA Proposal</t>
  </si>
  <si>
    <t>Salaries &amp; Employee Benefits *</t>
  </si>
  <si>
    <t>With COLA Proposal (see below) *</t>
  </si>
  <si>
    <t>Printer (in-house)</t>
  </si>
  <si>
    <t>Bus Stop Refurbishing</t>
  </si>
  <si>
    <t>SBLB, LLC - Facilityh Update Consulting</t>
  </si>
  <si>
    <t xml:space="preserve"> </t>
  </si>
  <si>
    <t>NM DOT 5339 (Replacement Bus)</t>
  </si>
  <si>
    <t>NM DOT 5339 (Bus) FY22 Carryover</t>
  </si>
  <si>
    <t>NM DOT 5339 Bus Rehab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</si>
</sst>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32">
    <xf numFmtId="0" fontId="0" fillId="0" borderId="0" xfId="0"/>
    <xf numFmtId="0" fontId="5" fillId="4" borderId="0" xfId="0" applyFont="1" applyFill="1" applyAlignment="1">
      <alignment horizontal="center" wrapText="1"/>
    </xf>
    <xf numFmtId="0" fontId="6" fillId="0" borderId="8" xfId="0" applyFont="1" applyBorder="1"/>
    <xf numFmtId="44" fontId="6" fillId="0" borderId="10" xfId="2" applyFont="1" applyBorder="1"/>
    <xf numFmtId="44" fontId="6" fillId="0" borderId="8" xfId="2" applyFont="1" applyFill="1" applyBorder="1"/>
    <xf numFmtId="44" fontId="0" fillId="0" borderId="0" xfId="0" applyNumberFormat="1"/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4" fontId="6" fillId="0" borderId="13" xfId="2" applyFont="1" applyBorder="1"/>
    <xf numFmtId="44" fontId="6" fillId="0" borderId="11" xfId="2" applyFont="1" applyFill="1" applyBorder="1"/>
    <xf numFmtId="44" fontId="7" fillId="0" borderId="4" xfId="2" applyFont="1" applyBorder="1"/>
    <xf numFmtId="0" fontId="5" fillId="4" borderId="17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/>
    </xf>
    <xf numFmtId="44" fontId="6" fillId="0" borderId="20" xfId="2" applyFont="1" applyBorder="1"/>
    <xf numFmtId="44" fontId="6" fillId="0" borderId="0" xfId="2" applyFont="1" applyBorder="1"/>
    <xf numFmtId="44" fontId="6" fillId="0" borderId="0" xfId="2" applyFont="1" applyFill="1" applyBorder="1"/>
    <xf numFmtId="0" fontId="6" fillId="0" borderId="8" xfId="0" applyFont="1" applyBorder="1" applyAlignment="1">
      <alignment horizontal="left" wrapText="1"/>
    </xf>
    <xf numFmtId="44" fontId="6" fillId="0" borderId="8" xfId="2" applyFont="1" applyBorder="1"/>
    <xf numFmtId="44" fontId="6" fillId="0" borderId="11" xfId="2" applyFont="1" applyBorder="1"/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0" applyFont="1" applyBorder="1"/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4" fontId="6" fillId="0" borderId="17" xfId="2" applyFont="1" applyBorder="1"/>
    <xf numFmtId="44" fontId="7" fillId="0" borderId="17" xfId="2" applyFont="1" applyBorder="1"/>
    <xf numFmtId="0" fontId="8" fillId="0" borderId="26" xfId="0" applyFont="1" applyBorder="1" applyAlignment="1">
      <alignment vertical="center"/>
    </xf>
    <xf numFmtId="14" fontId="9" fillId="3" borderId="4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/>
    <xf numFmtId="43" fontId="0" fillId="3" borderId="14" xfId="1" applyFont="1" applyFill="1" applyBorder="1"/>
    <xf numFmtId="43" fontId="1" fillId="0" borderId="14" xfId="1" applyFill="1" applyBorder="1"/>
    <xf numFmtId="43" fontId="1" fillId="0" borderId="11" xfId="1" applyFill="1" applyBorder="1"/>
    <xf numFmtId="43" fontId="1" fillId="0" borderId="12" xfId="1" applyFill="1" applyBorder="1"/>
    <xf numFmtId="43" fontId="3" fillId="3" borderId="14" xfId="1" applyFont="1" applyFill="1" applyBorder="1"/>
    <xf numFmtId="9" fontId="11" fillId="0" borderId="11" xfId="3" applyFont="1" applyBorder="1"/>
    <xf numFmtId="9" fontId="11" fillId="0" borderId="12" xfId="3" applyFont="1" applyBorder="1"/>
    <xf numFmtId="43" fontId="11" fillId="0" borderId="12" xfId="0" applyNumberFormat="1" applyFont="1" applyBorder="1"/>
    <xf numFmtId="43" fontId="0" fillId="0" borderId="14" xfId="0" applyNumberFormat="1" applyBorder="1"/>
    <xf numFmtId="43" fontId="0" fillId="0" borderId="11" xfId="1" applyFont="1" applyBorder="1"/>
    <xf numFmtId="43" fontId="0" fillId="0" borderId="12" xfId="1" applyFont="1" applyBorder="1"/>
    <xf numFmtId="43" fontId="0" fillId="0" borderId="11" xfId="1" applyFont="1" applyFill="1" applyBorder="1"/>
    <xf numFmtId="43" fontId="0" fillId="0" borderId="12" xfId="1" applyFont="1" applyFill="1" applyBorder="1"/>
    <xf numFmtId="0" fontId="10" fillId="0" borderId="4" xfId="0" applyFont="1" applyBorder="1" applyAlignment="1">
      <alignment horizontal="left"/>
    </xf>
    <xf numFmtId="43" fontId="1" fillId="3" borderId="14" xfId="1" applyFill="1" applyBorder="1"/>
    <xf numFmtId="43" fontId="0" fillId="0" borderId="14" xfId="1" applyFont="1" applyBorder="1"/>
    <xf numFmtId="43" fontId="0" fillId="0" borderId="27" xfId="0" applyNumberFormat="1" applyBorder="1"/>
    <xf numFmtId="43" fontId="0" fillId="0" borderId="28" xfId="1" applyFont="1" applyBorder="1"/>
    <xf numFmtId="43" fontId="0" fillId="0" borderId="29" xfId="1" applyFont="1" applyBorder="1"/>
    <xf numFmtId="0" fontId="9" fillId="0" borderId="4" xfId="0" applyFont="1" applyBorder="1" applyAlignment="1">
      <alignment horizontal="center"/>
    </xf>
    <xf numFmtId="43" fontId="12" fillId="3" borderId="30" xfId="1" applyFont="1" applyFill="1" applyBorder="1"/>
    <xf numFmtId="43" fontId="12" fillId="0" borderId="31" xfId="1" applyFont="1" applyBorder="1"/>
    <xf numFmtId="43" fontId="6" fillId="0" borderId="0" xfId="1" applyFont="1"/>
    <xf numFmtId="9" fontId="7" fillId="0" borderId="0" xfId="3" applyFont="1" applyAlignment="1">
      <alignment horizontal="center"/>
    </xf>
    <xf numFmtId="43" fontId="0" fillId="5" borderId="11" xfId="1" applyFont="1" applyFill="1" applyBorder="1"/>
    <xf numFmtId="43" fontId="0" fillId="5" borderId="12" xfId="1" applyFont="1" applyFill="1" applyBorder="1"/>
    <xf numFmtId="0" fontId="10" fillId="5" borderId="4" xfId="0" applyFont="1" applyFill="1" applyBorder="1"/>
    <xf numFmtId="43" fontId="0" fillId="5" borderId="14" xfId="0" applyNumberFormat="1" applyFill="1" applyBorder="1"/>
    <xf numFmtId="0" fontId="5" fillId="0" borderId="33" xfId="0" applyFont="1" applyBorder="1" applyAlignment="1">
      <alignment horizontal="center" wrapText="1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wrapText="1"/>
    </xf>
    <xf numFmtId="0" fontId="6" fillId="0" borderId="25" xfId="0" applyFont="1" applyBorder="1" applyAlignment="1">
      <alignment horizontal="right" wrapText="1"/>
    </xf>
    <xf numFmtId="44" fontId="6" fillId="0" borderId="25" xfId="2" applyFont="1" applyFill="1" applyBorder="1"/>
    <xf numFmtId="0" fontId="6" fillId="0" borderId="20" xfId="0" applyFont="1" applyBorder="1"/>
    <xf numFmtId="0" fontId="6" fillId="0" borderId="13" xfId="0" applyFont="1" applyBorder="1" applyAlignment="1">
      <alignment horizontal="left"/>
    </xf>
    <xf numFmtId="44" fontId="6" fillId="0" borderId="13" xfId="2" applyFont="1" applyFill="1" applyBorder="1"/>
    <xf numFmtId="44" fontId="7" fillId="0" borderId="33" xfId="2" applyFont="1" applyFill="1" applyBorder="1"/>
    <xf numFmtId="0" fontId="6" fillId="0" borderId="13" xfId="0" applyFont="1" applyBorder="1"/>
    <xf numFmtId="44" fontId="7" fillId="0" borderId="4" xfId="2" applyFont="1" applyFill="1" applyBorder="1"/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4" fontId="7" fillId="0" borderId="1" xfId="2" applyFont="1" applyBorder="1"/>
    <xf numFmtId="0" fontId="5" fillId="0" borderId="0" xfId="0" applyFont="1" applyAlignment="1">
      <alignment horizontal="center" wrapText="1"/>
    </xf>
    <xf numFmtId="44" fontId="7" fillId="0" borderId="0" xfId="2" applyFont="1" applyBorder="1"/>
    <xf numFmtId="44" fontId="6" fillId="7" borderId="20" xfId="2" applyFont="1" applyFill="1" applyBorder="1"/>
    <xf numFmtId="44" fontId="6" fillId="7" borderId="13" xfId="2" applyFont="1" applyFill="1" applyBorder="1"/>
    <xf numFmtId="44" fontId="6" fillId="7" borderId="25" xfId="2" applyFont="1" applyFill="1" applyBorder="1"/>
    <xf numFmtId="44" fontId="7" fillId="7" borderId="32" xfId="2" applyFont="1" applyFill="1" applyBorder="1"/>
    <xf numFmtId="44" fontId="7" fillId="7" borderId="33" xfId="2" applyFont="1" applyFill="1" applyBorder="1"/>
    <xf numFmtId="44" fontId="7" fillId="7" borderId="4" xfId="2" applyFont="1" applyFill="1" applyBorder="1"/>
    <xf numFmtId="44" fontId="6" fillId="4" borderId="20" xfId="2" applyFont="1" applyFill="1" applyBorder="1"/>
    <xf numFmtId="44" fontId="6" fillId="4" borderId="13" xfId="2" applyFont="1" applyFill="1" applyBorder="1"/>
    <xf numFmtId="44" fontId="6" fillId="4" borderId="25" xfId="2" applyFont="1" applyFill="1" applyBorder="1"/>
    <xf numFmtId="44" fontId="7" fillId="4" borderId="4" xfId="2" applyFont="1" applyFill="1" applyBorder="1"/>
    <xf numFmtId="0" fontId="5" fillId="3" borderId="2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6" fillId="0" borderId="19" xfId="0" applyFont="1" applyBorder="1"/>
    <xf numFmtId="0" fontId="5" fillId="4" borderId="32" xfId="0" applyFont="1" applyFill="1" applyBorder="1" applyAlignment="1">
      <alignment horizontal="center" wrapText="1"/>
    </xf>
    <xf numFmtId="44" fontId="7" fillId="0" borderId="26" xfId="2" applyFont="1" applyBorder="1"/>
    <xf numFmtId="44" fontId="6" fillId="0" borderId="9" xfId="2" applyFont="1" applyFill="1" applyBorder="1"/>
    <xf numFmtId="44" fontId="6" fillId="0" borderId="28" xfId="2" applyFont="1" applyFill="1" applyBorder="1"/>
    <xf numFmtId="44" fontId="6" fillId="0" borderId="29" xfId="2" applyFont="1" applyFill="1" applyBorder="1"/>
    <xf numFmtId="44" fontId="6" fillId="0" borderId="9" xfId="2" applyFont="1" applyBorder="1"/>
    <xf numFmtId="44" fontId="6" fillId="0" borderId="28" xfId="2" applyFont="1" applyBorder="1"/>
    <xf numFmtId="44" fontId="6" fillId="0" borderId="37" xfId="2" applyFont="1" applyBorder="1"/>
    <xf numFmtId="44" fontId="6" fillId="0" borderId="29" xfId="2" applyFont="1" applyBorder="1"/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4" fontId="6" fillId="0" borderId="10" xfId="2" applyFont="1" applyFill="1" applyBorder="1"/>
    <xf numFmtId="44" fontId="6" fillId="0" borderId="12" xfId="2" applyFont="1" applyFill="1" applyBorder="1"/>
    <xf numFmtId="44" fontId="6" fillId="0" borderId="37" xfId="2" applyFont="1" applyFill="1" applyBorder="1"/>
    <xf numFmtId="0" fontId="6" fillId="0" borderId="38" xfId="0" applyFont="1" applyBorder="1" applyAlignment="1">
      <alignment horizontal="right" wrapText="1"/>
    </xf>
    <xf numFmtId="0" fontId="6" fillId="0" borderId="39" xfId="0" applyFont="1" applyBorder="1" applyAlignment="1">
      <alignment horizontal="right" wrapText="1"/>
    </xf>
    <xf numFmtId="44" fontId="6" fillId="0" borderId="12" xfId="2" applyFont="1" applyBorder="1"/>
    <xf numFmtId="44" fontId="7" fillId="0" borderId="20" xfId="2" applyFont="1" applyBorder="1"/>
    <xf numFmtId="44" fontId="7" fillId="0" borderId="15" xfId="2" applyFont="1" applyBorder="1"/>
    <xf numFmtId="0" fontId="6" fillId="0" borderId="39" xfId="0" applyFont="1" applyBorder="1" applyAlignment="1">
      <alignment horizontal="left" wrapText="1"/>
    </xf>
    <xf numFmtId="44" fontId="0" fillId="0" borderId="8" xfId="0" applyNumberFormat="1" applyBorder="1"/>
    <xf numFmtId="44" fontId="0" fillId="0" borderId="28" xfId="0" applyNumberFormat="1" applyBorder="1"/>
    <xf numFmtId="0" fontId="5" fillId="0" borderId="32" xfId="0" applyFont="1" applyBorder="1" applyAlignment="1">
      <alignment horizontal="center" wrapText="1"/>
    </xf>
    <xf numFmtId="0" fontId="6" fillId="0" borderId="38" xfId="0" applyFont="1" applyBorder="1"/>
    <xf numFmtId="44" fontId="0" fillId="0" borderId="18" xfId="0" applyNumberFormat="1" applyBorder="1"/>
    <xf numFmtId="44" fontId="6" fillId="0" borderId="19" xfId="2" applyFont="1" applyFill="1" applyBorder="1"/>
    <xf numFmtId="44" fontId="0" fillId="0" borderId="11" xfId="0" applyNumberFormat="1" applyBorder="1"/>
    <xf numFmtId="44" fontId="6" fillId="0" borderId="5" xfId="2" applyFont="1" applyBorder="1"/>
    <xf numFmtId="44" fontId="6" fillId="0" borderId="14" xfId="2" applyFont="1" applyBorder="1"/>
    <xf numFmtId="44" fontId="6" fillId="0" borderId="27" xfId="2" applyFont="1" applyBorder="1"/>
    <xf numFmtId="0" fontId="13" fillId="6" borderId="1" xfId="0" applyFont="1" applyFill="1" applyBorder="1"/>
    <xf numFmtId="0" fontId="13" fillId="6" borderId="2" xfId="0" applyFont="1" applyFill="1" applyBorder="1"/>
    <xf numFmtId="0" fontId="13" fillId="6" borderId="3" xfId="0" applyFont="1" applyFill="1" applyBorder="1"/>
    <xf numFmtId="44" fontId="7" fillId="0" borderId="0" xfId="2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3" fillId="6" borderId="4" xfId="0" applyFont="1" applyFill="1" applyBorder="1"/>
    <xf numFmtId="0" fontId="6" fillId="0" borderId="25" xfId="0" applyFont="1" applyBorder="1"/>
    <xf numFmtId="0" fontId="6" fillId="0" borderId="24" xfId="0" applyFont="1" applyBorder="1" applyAlignment="1">
      <alignment horizontal="left" wrapText="1"/>
    </xf>
    <xf numFmtId="44" fontId="7" fillId="7" borderId="35" xfId="2" applyFont="1" applyFill="1" applyBorder="1"/>
    <xf numFmtId="44" fontId="7" fillId="4" borderId="26" xfId="2" applyFont="1" applyFill="1" applyBorder="1"/>
    <xf numFmtId="0" fontId="6" fillId="0" borderId="10" xfId="0" applyFont="1" applyBorder="1" applyAlignment="1">
      <alignment horizontal="left" wrapText="1"/>
    </xf>
    <xf numFmtId="44" fontId="6" fillId="7" borderId="10" xfId="2" applyFont="1" applyFill="1" applyBorder="1"/>
    <xf numFmtId="44" fontId="6" fillId="4" borderId="9" xfId="2" applyFont="1" applyFill="1" applyBorder="1"/>
    <xf numFmtId="44" fontId="6" fillId="4" borderId="12" xfId="2" applyFon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23" xfId="0" applyFont="1" applyBorder="1"/>
    <xf numFmtId="44" fontId="6" fillId="4" borderId="24" xfId="2" applyFont="1" applyFill="1" applyBorder="1"/>
    <xf numFmtId="44" fontId="6" fillId="0" borderId="23" xfId="2" applyFont="1" applyBorder="1"/>
    <xf numFmtId="44" fontId="6" fillId="0" borderId="24" xfId="2" applyFont="1" applyBorder="1"/>
    <xf numFmtId="44" fontId="7" fillId="7" borderId="30" xfId="2" applyFont="1" applyFill="1" applyBorder="1"/>
    <xf numFmtId="44" fontId="7" fillId="4" borderId="30" xfId="2" applyFont="1" applyFill="1" applyBorder="1"/>
    <xf numFmtId="44" fontId="7" fillId="0" borderId="30" xfId="2" applyFont="1" applyFill="1" applyBorder="1"/>
    <xf numFmtId="44" fontId="2" fillId="0" borderId="30" xfId="0" applyNumberFormat="1" applyFont="1" applyBorder="1"/>
    <xf numFmtId="43" fontId="12" fillId="0" borderId="30" xfId="1" applyFont="1" applyBorder="1"/>
    <xf numFmtId="165" fontId="2" fillId="0" borderId="4" xfId="3" applyNumberFormat="1" applyFont="1" applyBorder="1"/>
    <xf numFmtId="44" fontId="7" fillId="0" borderId="30" xfId="0" applyNumberFormat="1" applyFont="1" applyBorder="1" applyAlignment="1">
      <alignment horizontal="left" wrapText="1"/>
    </xf>
    <xf numFmtId="44" fontId="6" fillId="0" borderId="23" xfId="2" applyFont="1" applyFill="1" applyBorder="1"/>
    <xf numFmtId="44" fontId="6" fillId="0" borderId="24" xfId="2" applyFont="1" applyFill="1" applyBorder="1"/>
    <xf numFmtId="44" fontId="7" fillId="0" borderId="36" xfId="2" applyFont="1" applyBorder="1"/>
    <xf numFmtId="0" fontId="6" fillId="0" borderId="19" xfId="0" applyFont="1" applyBorder="1" applyAlignment="1">
      <alignment horizontal="left"/>
    </xf>
    <xf numFmtId="44" fontId="6" fillId="0" borderId="5" xfId="2" applyFont="1" applyFill="1" applyBorder="1"/>
    <xf numFmtId="44" fontId="6" fillId="0" borderId="14" xfId="2" applyFont="1" applyFill="1" applyBorder="1"/>
    <xf numFmtId="44" fontId="6" fillId="0" borderId="27" xfId="2" applyFont="1" applyFill="1" applyBorder="1"/>
    <xf numFmtId="44" fontId="6" fillId="0" borderId="40" xfId="2" applyFont="1" applyFill="1" applyBorder="1"/>
    <xf numFmtId="44" fontId="7" fillId="0" borderId="30" xfId="2" applyFont="1" applyBorder="1"/>
    <xf numFmtId="0" fontId="5" fillId="3" borderId="2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8" borderId="21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43" fontId="0" fillId="3" borderId="14" xfId="0" applyNumberFormat="1" applyFill="1" applyBorder="1"/>
    <xf numFmtId="43" fontId="0" fillId="3" borderId="27" xfId="0" applyNumberFormat="1" applyFill="1" applyBorder="1"/>
    <xf numFmtId="43" fontId="12" fillId="3" borderId="31" xfId="1" applyFont="1" applyFill="1" applyBorder="1"/>
    <xf numFmtId="0" fontId="10" fillId="9" borderId="1" xfId="0" applyFont="1" applyFill="1" applyBorder="1"/>
    <xf numFmtId="43" fontId="0" fillId="9" borderId="4" xfId="1" applyFont="1" applyFill="1" applyBorder="1"/>
    <xf numFmtId="43" fontId="1" fillId="9" borderId="41" xfId="1" applyFill="1" applyBorder="1"/>
    <xf numFmtId="43" fontId="1" fillId="9" borderId="42" xfId="1" applyFill="1" applyBorder="1"/>
    <xf numFmtId="43" fontId="1" fillId="9" borderId="4" xfId="1" applyFill="1" applyBorder="1"/>
    <xf numFmtId="165" fontId="2" fillId="9" borderId="3" xfId="3" applyNumberFormat="1" applyFont="1" applyFill="1" applyBorder="1"/>
    <xf numFmtId="0" fontId="6" fillId="9" borderId="13" xfId="0" applyFont="1" applyFill="1" applyBorder="1"/>
    <xf numFmtId="0" fontId="6" fillId="9" borderId="39" xfId="0" applyFont="1" applyFill="1" applyBorder="1"/>
    <xf numFmtId="0" fontId="0" fillId="9" borderId="6" xfId="0" applyFill="1" applyBorder="1"/>
    <xf numFmtId="0" fontId="0" fillId="9" borderId="0" xfId="0" applyFill="1"/>
    <xf numFmtId="0" fontId="0" fillId="9" borderId="21" xfId="0" applyFill="1" applyBorder="1"/>
    <xf numFmtId="0" fontId="0" fillId="9" borderId="34" xfId="0" applyFill="1" applyBorder="1"/>
    <xf numFmtId="43" fontId="6" fillId="9" borderId="0" xfId="1" applyFont="1" applyFill="1"/>
    <xf numFmtId="43" fontId="7" fillId="9" borderId="4" xfId="1" applyFont="1" applyFill="1" applyBorder="1"/>
    <xf numFmtId="0" fontId="15" fillId="0" borderId="4" xfId="0" applyFont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4" fontId="6" fillId="0" borderId="25" xfId="2" applyFont="1" applyBorder="1"/>
    <xf numFmtId="0" fontId="6" fillId="0" borderId="13" xfId="0" applyFont="1" applyBorder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5" fillId="7" borderId="7" xfId="0" applyFont="1" applyFill="1" applyBorder="1" applyAlignment="1">
      <alignment horizontal="center" wrapText="1"/>
    </xf>
    <xf numFmtId="0" fontId="5" fillId="7" borderId="35" xfId="0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center" wrapText="1"/>
    </xf>
    <xf numFmtId="165" fontId="2" fillId="9" borderId="4" xfId="3" applyNumberFormat="1" applyFont="1" applyFill="1" applyBorder="1"/>
    <xf numFmtId="43" fontId="2" fillId="9" borderId="4" xfId="1" applyFont="1" applyFill="1" applyBorder="1"/>
    <xf numFmtId="0" fontId="6" fillId="0" borderId="25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44" fontId="7" fillId="0" borderId="30" xfId="0" applyNumberFormat="1" applyFont="1" applyBorder="1" applyAlignment="1">
      <alignment wrapText="1"/>
    </xf>
    <xf numFmtId="44" fontId="6" fillId="0" borderId="38" xfId="2" applyFont="1" applyBorder="1"/>
    <xf numFmtId="44" fontId="6" fillId="0" borderId="39" xfId="2" applyFont="1" applyBorder="1"/>
    <xf numFmtId="44" fontId="6" fillId="0" borderId="44" xfId="2" applyFont="1" applyBorder="1"/>
    <xf numFmtId="44" fontId="7" fillId="0" borderId="45" xfId="2" applyFont="1" applyBorder="1"/>
    <xf numFmtId="14" fontId="9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43" fontId="7" fillId="9" borderId="1" xfId="1" applyFont="1" applyFill="1" applyBorder="1" applyAlignment="1">
      <alignment horizontal="center"/>
    </xf>
    <xf numFmtId="43" fontId="7" fillId="9" borderId="2" xfId="1" applyFont="1" applyFill="1" applyBorder="1" applyAlignment="1">
      <alignment horizontal="center"/>
    </xf>
    <xf numFmtId="43" fontId="7" fillId="9" borderId="3" xfId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7" fontId="4" fillId="2" borderId="2" xfId="0" applyNumberFormat="1" applyFont="1" applyFill="1" applyBorder="1" applyAlignment="1">
      <alignment horizontal="center"/>
    </xf>
    <xf numFmtId="17" fontId="4" fillId="2" borderId="3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44" fontId="7" fillId="0" borderId="1" xfId="2" applyFont="1" applyBorder="1" applyAlignment="1">
      <alignment horizontal="center"/>
    </xf>
    <xf numFmtId="44" fontId="7" fillId="0" borderId="3" xfId="2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</cellXfs>
  <cellStyles count="7">
    <cellStyle name="Comma" xfId="1" builtinId="3"/>
    <cellStyle name="Comma 2" xfId="5" xr:uid="{F7FE28D4-E4CA-6540-82D3-A7A269316652}"/>
    <cellStyle name="Currency" xfId="2" builtinId="4"/>
    <cellStyle name="Currency 2" xfId="6" xr:uid="{47107A49-12FD-F444-A248-A3B58A41A3E5}"/>
    <cellStyle name="Normal" xfId="0" builtinId="0"/>
    <cellStyle name="Normal 2" xfId="4" xr:uid="{9DFC189B-B7C1-B74A-A6EB-29D275E15DD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B20FD\FIXED%20ASSETS\Maintenance%20Inven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Invento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92D8-7F08-42F0-BF9F-73B44A3AEE51}">
  <sheetPr>
    <pageSetUpPr fitToPage="1"/>
  </sheetPr>
  <dimension ref="A1:I69"/>
  <sheetViews>
    <sheetView zoomScale="140" zoomScaleNormal="140" workbookViewId="0">
      <pane ySplit="3" topLeftCell="A60" activePane="bottomLeft" state="frozen"/>
      <selection pane="bottomLeft" activeCell="N6" sqref="N6:N21"/>
    </sheetView>
  </sheetViews>
  <sheetFormatPr defaultColWidth="8.7109375" defaultRowHeight="15" x14ac:dyDescent="0.25"/>
  <cols>
    <col min="1" max="1" width="30.42578125" customWidth="1"/>
    <col min="2" max="2" width="13.7109375" customWidth="1"/>
    <col min="3" max="3" width="14.5703125" customWidth="1"/>
    <col min="4" max="4" width="14.7109375" hidden="1" customWidth="1"/>
    <col min="5" max="5" width="16.7109375" hidden="1" customWidth="1"/>
    <col min="6" max="6" width="15" customWidth="1"/>
    <col min="7" max="7" width="14.5703125" customWidth="1"/>
    <col min="8" max="8" width="14.85546875" customWidth="1"/>
    <col min="9" max="9" width="6.42578125" bestFit="1" customWidth="1"/>
  </cols>
  <sheetData>
    <row r="1" spans="1:9" ht="16.5" thickBot="1" x14ac:dyDescent="0.3">
      <c r="A1" s="213" t="s">
        <v>31</v>
      </c>
      <c r="B1" s="214"/>
      <c r="C1" s="214"/>
      <c r="D1" s="214"/>
      <c r="E1" s="214"/>
      <c r="F1" s="214"/>
      <c r="G1" s="214"/>
      <c r="H1" s="215"/>
    </row>
    <row r="2" spans="1:9" ht="16.5" thickBot="1" x14ac:dyDescent="0.3">
      <c r="A2" s="26" t="s">
        <v>32</v>
      </c>
      <c r="B2" s="27" t="s">
        <v>33</v>
      </c>
      <c r="C2" s="164" t="s">
        <v>34</v>
      </c>
      <c r="D2" s="71"/>
      <c r="E2" s="72"/>
      <c r="F2" s="204" t="s">
        <v>35</v>
      </c>
      <c r="G2" s="205"/>
      <c r="H2" s="206"/>
    </row>
    <row r="3" spans="1:9" ht="15.75" thickBot="1" x14ac:dyDescent="0.3">
      <c r="A3" s="28" t="s">
        <v>36</v>
      </c>
      <c r="B3" s="27"/>
      <c r="C3" s="165" t="s">
        <v>37</v>
      </c>
      <c r="D3" s="29" t="s">
        <v>38</v>
      </c>
      <c r="E3" s="29" t="s">
        <v>39</v>
      </c>
      <c r="F3" s="29" t="s">
        <v>37</v>
      </c>
      <c r="G3" s="29" t="s">
        <v>125</v>
      </c>
      <c r="H3" s="29" t="s">
        <v>126</v>
      </c>
    </row>
    <row r="4" spans="1:9" ht="15.75" thickBot="1" x14ac:dyDescent="0.3">
      <c r="A4" s="185" t="s">
        <v>40</v>
      </c>
      <c r="B4" s="31">
        <v>959112.64</v>
      </c>
      <c r="C4" s="45">
        <v>1179116.1695999999</v>
      </c>
      <c r="D4" s="33"/>
      <c r="E4" s="34"/>
      <c r="F4" s="32">
        <v>1201293.6341385602</v>
      </c>
      <c r="G4" s="33">
        <v>654936.20887833077</v>
      </c>
      <c r="H4" s="34">
        <v>546357.42526022915</v>
      </c>
      <c r="I4" s="149">
        <v>1.8808549242509048E-2</v>
      </c>
    </row>
    <row r="5" spans="1:9" ht="15.75" hidden="1" thickBot="1" x14ac:dyDescent="0.3">
      <c r="A5" s="30" t="s">
        <v>41</v>
      </c>
      <c r="B5" s="31">
        <v>959112.64</v>
      </c>
      <c r="C5" s="45">
        <v>1179116.1695999999</v>
      </c>
      <c r="D5" s="33">
        <v>686004.69364800001</v>
      </c>
      <c r="E5" s="34">
        <v>491530.67595200008</v>
      </c>
      <c r="F5" s="32">
        <v>1201293.6341385602</v>
      </c>
      <c r="G5" s="33">
        <v>654936.20887833077</v>
      </c>
      <c r="H5" s="34">
        <v>546357.42526022915</v>
      </c>
    </row>
    <row r="6" spans="1:9" ht="15.75" thickBot="1" x14ac:dyDescent="0.3">
      <c r="A6" s="183" t="s">
        <v>42</v>
      </c>
      <c r="B6" s="35">
        <v>298600.14</v>
      </c>
      <c r="C6" s="35">
        <v>333971.03503440006</v>
      </c>
      <c r="D6" s="36"/>
      <c r="E6" s="37"/>
      <c r="F6" s="32">
        <v>348184.86807159986</v>
      </c>
      <c r="G6" s="33">
        <v>189531.5991327058</v>
      </c>
      <c r="H6" s="34">
        <v>158653.26893889401</v>
      </c>
    </row>
    <row r="7" spans="1:9" ht="15.75" hidden="1" thickBot="1" x14ac:dyDescent="0.3">
      <c r="A7" s="30" t="s">
        <v>43</v>
      </c>
      <c r="B7" s="31">
        <v>78666.97</v>
      </c>
      <c r="C7" s="45">
        <v>90202.38697440004</v>
      </c>
      <c r="D7" s="33">
        <v>52479.359064072007</v>
      </c>
      <c r="E7" s="34">
        <v>37602.096710327998</v>
      </c>
      <c r="F7" s="32">
        <v>91898.963011599815</v>
      </c>
      <c r="G7" s="33">
        <v>50102.619979192292</v>
      </c>
      <c r="H7" s="34">
        <v>41796.343032407538</v>
      </c>
    </row>
    <row r="8" spans="1:9" ht="15.75" hidden="1" thickBot="1" x14ac:dyDescent="0.3">
      <c r="A8" s="30" t="s">
        <v>44</v>
      </c>
      <c r="B8" s="31">
        <v>4348.21</v>
      </c>
      <c r="C8" s="45">
        <v>16067.300000000007</v>
      </c>
      <c r="D8" s="33">
        <v>9438.2430000000022</v>
      </c>
      <c r="E8" s="34">
        <v>6629.0570000000016</v>
      </c>
      <c r="F8" s="32">
        <v>16585.600000000009</v>
      </c>
      <c r="G8" s="33">
        <v>9045.8758918918957</v>
      </c>
      <c r="H8" s="34">
        <v>7539.7241081081092</v>
      </c>
    </row>
    <row r="9" spans="1:9" ht="15.75" hidden="1" thickBot="1" x14ac:dyDescent="0.3">
      <c r="A9" s="30" t="s">
        <v>45</v>
      </c>
      <c r="B9" s="31">
        <v>139350.32999999999</v>
      </c>
      <c r="C9" s="45">
        <v>134690.35000000006</v>
      </c>
      <c r="D9" s="33">
        <v>79119.718500000003</v>
      </c>
      <c r="E9" s="34">
        <v>55570.631500000003</v>
      </c>
      <c r="F9" s="32">
        <v>139035.20000000007</v>
      </c>
      <c r="G9" s="33">
        <v>75830.549621621612</v>
      </c>
      <c r="H9" s="34">
        <v>63204.650378378363</v>
      </c>
    </row>
    <row r="10" spans="1:9" ht="15.75" hidden="1" thickBot="1" x14ac:dyDescent="0.3">
      <c r="A10" s="30" t="s">
        <v>46</v>
      </c>
      <c r="B10" s="31">
        <v>76234.63</v>
      </c>
      <c r="C10" s="45">
        <v>93010.998059999969</v>
      </c>
      <c r="D10" s="33">
        <v>53917.739839999987</v>
      </c>
      <c r="E10" s="34">
        <v>38964.423020000002</v>
      </c>
      <c r="F10" s="32">
        <v>100665.10505999999</v>
      </c>
      <c r="G10" s="33">
        <v>54552.553640000006</v>
      </c>
      <c r="H10" s="34">
        <v>46112.551419999996</v>
      </c>
    </row>
    <row r="11" spans="1:9" ht="15.75" thickBot="1" x14ac:dyDescent="0.3">
      <c r="A11" s="183" t="s">
        <v>47</v>
      </c>
      <c r="B11" s="35">
        <v>333773.44</v>
      </c>
      <c r="C11" s="35">
        <v>382500</v>
      </c>
      <c r="D11" s="36"/>
      <c r="E11" s="38"/>
      <c r="F11" s="39">
        <v>410900</v>
      </c>
      <c r="G11" s="33">
        <v>205450</v>
      </c>
      <c r="H11" s="34">
        <v>205450</v>
      </c>
    </row>
    <row r="12" spans="1:9" ht="15.75" hidden="1" thickBot="1" x14ac:dyDescent="0.3">
      <c r="A12" s="30" t="s">
        <v>48</v>
      </c>
      <c r="B12" s="31">
        <v>13500</v>
      </c>
      <c r="C12" s="166">
        <v>8500</v>
      </c>
      <c r="D12" s="40">
        <v>5695</v>
      </c>
      <c r="E12" s="41">
        <v>2805</v>
      </c>
      <c r="F12" s="39">
        <v>26900</v>
      </c>
      <c r="G12" s="33">
        <v>13450</v>
      </c>
      <c r="H12" s="34">
        <v>13450</v>
      </c>
    </row>
    <row r="13" spans="1:9" ht="15.75" hidden="1" thickBot="1" x14ac:dyDescent="0.3">
      <c r="A13" s="30" t="s">
        <v>49</v>
      </c>
      <c r="B13" s="31">
        <v>261273.44</v>
      </c>
      <c r="C13" s="166">
        <v>324000</v>
      </c>
      <c r="D13" s="42">
        <v>217080</v>
      </c>
      <c r="E13" s="43">
        <v>106920</v>
      </c>
      <c r="F13" s="39">
        <v>320000</v>
      </c>
      <c r="G13" s="33">
        <v>160000</v>
      </c>
      <c r="H13" s="34">
        <v>160000</v>
      </c>
    </row>
    <row r="14" spans="1:9" ht="15.75" hidden="1" thickBot="1" x14ac:dyDescent="0.3">
      <c r="A14" s="30" t="s">
        <v>50</v>
      </c>
      <c r="B14" s="31">
        <v>59000</v>
      </c>
      <c r="C14" s="166">
        <v>50000</v>
      </c>
      <c r="D14" s="40">
        <v>33500</v>
      </c>
      <c r="E14" s="41">
        <v>16500</v>
      </c>
      <c r="F14" s="39">
        <v>64000</v>
      </c>
      <c r="G14" s="33">
        <v>32000</v>
      </c>
      <c r="H14" s="34">
        <v>32000</v>
      </c>
    </row>
    <row r="15" spans="1:9" ht="15.75" thickBot="1" x14ac:dyDescent="0.3">
      <c r="A15" s="183" t="s">
        <v>51</v>
      </c>
      <c r="B15" s="31">
        <v>17900</v>
      </c>
      <c r="C15" s="31">
        <v>17700</v>
      </c>
      <c r="D15" s="40"/>
      <c r="E15" s="41"/>
      <c r="F15" s="39">
        <v>35600</v>
      </c>
      <c r="G15" s="40">
        <v>17800</v>
      </c>
      <c r="H15" s="41">
        <v>17800</v>
      </c>
    </row>
    <row r="16" spans="1:9" ht="15.75" hidden="1" thickBot="1" x14ac:dyDescent="0.3">
      <c r="A16" s="44" t="s">
        <v>52</v>
      </c>
      <c r="B16" s="31">
        <v>1200</v>
      </c>
      <c r="C16" s="166">
        <v>2000</v>
      </c>
      <c r="D16" s="40">
        <v>1340</v>
      </c>
      <c r="E16" s="41">
        <v>660</v>
      </c>
      <c r="F16" s="39">
        <v>2400</v>
      </c>
      <c r="G16" s="33">
        <v>1200</v>
      </c>
      <c r="H16" s="34">
        <v>1200</v>
      </c>
    </row>
    <row r="17" spans="1:8" ht="15.75" hidden="1" thickBot="1" x14ac:dyDescent="0.3">
      <c r="A17" s="30" t="s">
        <v>53</v>
      </c>
      <c r="B17" s="31">
        <v>5800</v>
      </c>
      <c r="C17" s="166">
        <v>6000</v>
      </c>
      <c r="D17" s="40">
        <v>4020.0000000000005</v>
      </c>
      <c r="E17" s="41">
        <v>1980</v>
      </c>
      <c r="F17" s="39">
        <v>8400</v>
      </c>
      <c r="G17" s="33">
        <v>4200</v>
      </c>
      <c r="H17" s="34">
        <v>4200</v>
      </c>
    </row>
    <row r="18" spans="1:8" ht="15.75" hidden="1" thickBot="1" x14ac:dyDescent="0.3">
      <c r="A18" s="30" t="s">
        <v>54</v>
      </c>
      <c r="B18" s="31">
        <v>2100</v>
      </c>
      <c r="C18" s="166">
        <v>2200</v>
      </c>
      <c r="D18" s="40">
        <v>1474</v>
      </c>
      <c r="E18" s="41">
        <v>726</v>
      </c>
      <c r="F18" s="39">
        <v>16000</v>
      </c>
      <c r="G18" s="33">
        <v>8000</v>
      </c>
      <c r="H18" s="34">
        <v>8000</v>
      </c>
    </row>
    <row r="19" spans="1:8" ht="15.75" hidden="1" thickBot="1" x14ac:dyDescent="0.3">
      <c r="A19" s="44" t="s">
        <v>55</v>
      </c>
      <c r="B19" s="31">
        <v>0</v>
      </c>
      <c r="C19" s="166">
        <v>0</v>
      </c>
      <c r="D19" s="40">
        <v>0</v>
      </c>
      <c r="E19" s="41">
        <v>0</v>
      </c>
      <c r="F19" s="39"/>
      <c r="G19" s="40"/>
      <c r="H19" s="41"/>
    </row>
    <row r="20" spans="1:8" ht="15.75" hidden="1" thickBot="1" x14ac:dyDescent="0.3">
      <c r="A20" s="30" t="s">
        <v>56</v>
      </c>
      <c r="B20" s="31">
        <v>8800</v>
      </c>
      <c r="C20" s="166">
        <v>7500</v>
      </c>
      <c r="D20" s="40">
        <v>5025</v>
      </c>
      <c r="E20" s="41">
        <v>2475</v>
      </c>
      <c r="F20" s="39">
        <v>8800</v>
      </c>
      <c r="G20" s="33">
        <v>4400</v>
      </c>
      <c r="H20" s="34">
        <v>4400</v>
      </c>
    </row>
    <row r="21" spans="1:8" ht="15.75" thickBot="1" x14ac:dyDescent="0.3">
      <c r="A21" s="183" t="s">
        <v>57</v>
      </c>
      <c r="B21" s="45">
        <v>27873.65</v>
      </c>
      <c r="C21" s="45">
        <v>31795</v>
      </c>
      <c r="D21" s="40"/>
      <c r="E21" s="41"/>
      <c r="F21" s="39">
        <v>32342</v>
      </c>
      <c r="G21" s="40">
        <v>16171</v>
      </c>
      <c r="H21" s="41">
        <v>16171</v>
      </c>
    </row>
    <row r="22" spans="1:8" ht="15.75" hidden="1" thickBot="1" x14ac:dyDescent="0.3">
      <c r="A22" s="30" t="s">
        <v>58</v>
      </c>
      <c r="B22" s="31">
        <v>508</v>
      </c>
      <c r="C22" s="166">
        <v>373</v>
      </c>
      <c r="D22" s="40">
        <v>249.91000000000003</v>
      </c>
      <c r="E22" s="41">
        <v>123.09</v>
      </c>
      <c r="F22" s="39">
        <v>849</v>
      </c>
      <c r="G22" s="33">
        <v>424.5</v>
      </c>
      <c r="H22" s="34">
        <v>424.5</v>
      </c>
    </row>
    <row r="23" spans="1:8" ht="15.75" hidden="1" thickBot="1" x14ac:dyDescent="0.3">
      <c r="A23" s="30" t="s">
        <v>59</v>
      </c>
      <c r="B23" s="31"/>
      <c r="C23" s="166">
        <v>733</v>
      </c>
      <c r="D23" s="40">
        <v>491.11</v>
      </c>
      <c r="E23" s="41">
        <v>241.89000000000001</v>
      </c>
      <c r="F23" s="39">
        <v>538</v>
      </c>
      <c r="G23" s="33">
        <v>269</v>
      </c>
      <c r="H23" s="34">
        <v>269</v>
      </c>
    </row>
    <row r="24" spans="1:8" ht="15.75" hidden="1" thickBot="1" x14ac:dyDescent="0.3">
      <c r="A24" s="30" t="s">
        <v>60</v>
      </c>
      <c r="B24" s="31"/>
      <c r="C24" s="166">
        <v>8797</v>
      </c>
      <c r="D24" s="40">
        <v>5893.9900000000007</v>
      </c>
      <c r="E24" s="41">
        <v>2903.01</v>
      </c>
      <c r="F24" s="39">
        <v>22889</v>
      </c>
      <c r="G24" s="33">
        <v>11444.5</v>
      </c>
      <c r="H24" s="34">
        <v>11444.5</v>
      </c>
    </row>
    <row r="25" spans="1:8" ht="15.75" hidden="1" thickBot="1" x14ac:dyDescent="0.3">
      <c r="A25" s="30" t="s">
        <v>61</v>
      </c>
      <c r="B25" s="31"/>
      <c r="C25" s="166">
        <v>395</v>
      </c>
      <c r="D25" s="40">
        <v>264.65000000000003</v>
      </c>
      <c r="E25" s="41">
        <v>130.35</v>
      </c>
      <c r="F25" s="39">
        <v>932</v>
      </c>
      <c r="G25" s="33">
        <v>466</v>
      </c>
      <c r="H25" s="34">
        <v>466</v>
      </c>
    </row>
    <row r="26" spans="1:8" ht="15.75" hidden="1" thickBot="1" x14ac:dyDescent="0.3">
      <c r="A26" s="30" t="s">
        <v>62</v>
      </c>
      <c r="B26" s="31">
        <v>15099</v>
      </c>
      <c r="C26" s="31">
        <v>21497</v>
      </c>
      <c r="D26" s="40">
        <v>14402.990000000002</v>
      </c>
      <c r="E26" s="41">
        <v>7094.01</v>
      </c>
      <c r="F26" s="46">
        <v>7134</v>
      </c>
      <c r="G26" s="33">
        <v>3567</v>
      </c>
      <c r="H26" s="34">
        <v>3567</v>
      </c>
    </row>
    <row r="27" spans="1:8" ht="15.75" hidden="1" thickBot="1" x14ac:dyDescent="0.3">
      <c r="A27" s="30" t="s">
        <v>63</v>
      </c>
      <c r="B27" s="31">
        <v>12266.65</v>
      </c>
      <c r="C27" s="166">
        <v>0</v>
      </c>
      <c r="D27" s="42">
        <v>0</v>
      </c>
      <c r="E27" s="43">
        <v>0</v>
      </c>
      <c r="F27" s="39">
        <v>0</v>
      </c>
      <c r="G27" s="33">
        <v>0</v>
      </c>
      <c r="H27" s="34">
        <v>0</v>
      </c>
    </row>
    <row r="28" spans="1:8" ht="15.75" thickBot="1" x14ac:dyDescent="0.3">
      <c r="A28" s="184" t="s">
        <v>64</v>
      </c>
      <c r="B28" s="31">
        <v>8255</v>
      </c>
      <c r="C28" s="31">
        <v>5000</v>
      </c>
      <c r="D28" s="55"/>
      <c r="E28" s="56"/>
      <c r="F28" s="58">
        <v>33500</v>
      </c>
      <c r="G28" s="55">
        <v>16750</v>
      </c>
      <c r="H28" s="56">
        <v>16750</v>
      </c>
    </row>
    <row r="29" spans="1:8" ht="15.75" hidden="1" thickBot="1" x14ac:dyDescent="0.3">
      <c r="A29" s="57" t="s">
        <v>65</v>
      </c>
      <c r="B29" s="31">
        <v>8255</v>
      </c>
      <c r="C29" s="166">
        <v>5000</v>
      </c>
      <c r="D29" s="55">
        <v>3350</v>
      </c>
      <c r="E29" s="56">
        <v>1650</v>
      </c>
      <c r="F29" s="58">
        <v>5000</v>
      </c>
      <c r="G29" s="33">
        <v>2500</v>
      </c>
      <c r="H29" s="34">
        <v>2500</v>
      </c>
    </row>
    <row r="30" spans="1:8" ht="15.75" hidden="1" thickBot="1" x14ac:dyDescent="0.3">
      <c r="A30" s="57" t="s">
        <v>139</v>
      </c>
      <c r="B30" s="31"/>
      <c r="C30" s="166"/>
      <c r="D30" s="55"/>
      <c r="E30" s="56"/>
      <c r="F30" s="58">
        <v>10000</v>
      </c>
      <c r="G30" s="33">
        <v>5000</v>
      </c>
      <c r="H30" s="34">
        <v>5000</v>
      </c>
    </row>
    <row r="31" spans="1:8" ht="15.75" hidden="1" thickBot="1" x14ac:dyDescent="0.3">
      <c r="A31" s="57" t="s">
        <v>138</v>
      </c>
      <c r="B31" s="31"/>
      <c r="C31" s="166">
        <v>3124.25</v>
      </c>
      <c r="D31" s="55">
        <v>2093.2474999999999</v>
      </c>
      <c r="E31" s="56">
        <v>1031.0025000000001</v>
      </c>
      <c r="F31" s="58">
        <v>18500</v>
      </c>
      <c r="G31" s="33">
        <v>9250</v>
      </c>
      <c r="H31" s="34">
        <v>9250</v>
      </c>
    </row>
    <row r="32" spans="1:8" ht="15.75" thickBot="1" x14ac:dyDescent="0.3">
      <c r="A32" s="183" t="s">
        <v>66</v>
      </c>
      <c r="B32" s="45">
        <v>74309.88</v>
      </c>
      <c r="C32" s="45">
        <v>74400</v>
      </c>
      <c r="D32" s="40"/>
      <c r="E32" s="41"/>
      <c r="F32" s="39">
        <v>96940</v>
      </c>
      <c r="G32" s="40">
        <v>48470</v>
      </c>
      <c r="H32" s="41">
        <v>48470</v>
      </c>
    </row>
    <row r="33" spans="1:8" ht="15.75" hidden="1" thickBot="1" x14ac:dyDescent="0.3">
      <c r="A33" s="44" t="s">
        <v>67</v>
      </c>
      <c r="B33" s="31">
        <v>5500</v>
      </c>
      <c r="C33" s="166">
        <v>5500</v>
      </c>
      <c r="D33" s="40">
        <v>3685</v>
      </c>
      <c r="E33" s="41">
        <v>1815</v>
      </c>
      <c r="F33" s="39">
        <v>0</v>
      </c>
      <c r="G33" s="33">
        <v>0</v>
      </c>
      <c r="H33" s="34">
        <v>0</v>
      </c>
    </row>
    <row r="34" spans="1:8" ht="15.75" hidden="1" thickBot="1" x14ac:dyDescent="0.3">
      <c r="A34" s="30" t="s">
        <v>68</v>
      </c>
      <c r="B34" s="31">
        <v>7645</v>
      </c>
      <c r="C34" s="166">
        <v>10000</v>
      </c>
      <c r="D34" s="40">
        <v>6700</v>
      </c>
      <c r="E34" s="41">
        <v>3300</v>
      </c>
      <c r="F34" s="39">
        <v>15000</v>
      </c>
      <c r="G34" s="33">
        <v>7500</v>
      </c>
      <c r="H34" s="34">
        <v>7500</v>
      </c>
    </row>
    <row r="35" spans="1:8" ht="15.75" hidden="1" thickBot="1" x14ac:dyDescent="0.3">
      <c r="A35" s="30" t="s">
        <v>69</v>
      </c>
      <c r="B35" s="31">
        <v>16398.52</v>
      </c>
      <c r="C35" s="166">
        <v>16500</v>
      </c>
      <c r="D35" s="40">
        <v>11055</v>
      </c>
      <c r="E35" s="41">
        <v>5445</v>
      </c>
      <c r="F35" s="39">
        <v>20000</v>
      </c>
      <c r="G35" s="33">
        <v>10000</v>
      </c>
      <c r="H35" s="34">
        <v>10000</v>
      </c>
    </row>
    <row r="36" spans="1:8" ht="15.75" hidden="1" thickBot="1" x14ac:dyDescent="0.3">
      <c r="A36" s="30" t="s">
        <v>70</v>
      </c>
      <c r="B36" s="31">
        <v>720</v>
      </c>
      <c r="C36" s="166">
        <v>7200</v>
      </c>
      <c r="D36" s="40">
        <v>4824</v>
      </c>
      <c r="E36" s="41">
        <v>2376</v>
      </c>
      <c r="F36" s="39">
        <v>12000</v>
      </c>
      <c r="G36" s="33">
        <v>6000</v>
      </c>
      <c r="H36" s="34">
        <v>6000</v>
      </c>
    </row>
    <row r="37" spans="1:8" ht="15.75" hidden="1" thickBot="1" x14ac:dyDescent="0.3">
      <c r="A37" s="30" t="s">
        <v>112</v>
      </c>
      <c r="B37" s="31">
        <v>10000</v>
      </c>
      <c r="C37" s="166">
        <v>11700</v>
      </c>
      <c r="D37" s="40">
        <v>4250</v>
      </c>
      <c r="E37" s="41">
        <v>4250</v>
      </c>
      <c r="F37" s="39">
        <v>20500</v>
      </c>
      <c r="G37" s="33">
        <v>10250</v>
      </c>
      <c r="H37" s="34">
        <v>10250</v>
      </c>
    </row>
    <row r="38" spans="1:8" ht="15.75" hidden="1" thickBot="1" x14ac:dyDescent="0.3">
      <c r="A38" s="30" t="s">
        <v>71</v>
      </c>
      <c r="B38" s="31">
        <v>7200</v>
      </c>
      <c r="C38" s="166">
        <v>2000</v>
      </c>
      <c r="D38" s="40">
        <v>4250</v>
      </c>
      <c r="E38" s="41">
        <v>4250</v>
      </c>
      <c r="F38" s="39">
        <v>2500</v>
      </c>
      <c r="G38" s="33">
        <v>1250</v>
      </c>
      <c r="H38" s="34">
        <v>1250</v>
      </c>
    </row>
    <row r="39" spans="1:8" ht="15.75" hidden="1" thickBot="1" x14ac:dyDescent="0.3">
      <c r="A39" s="30" t="s">
        <v>72</v>
      </c>
      <c r="B39" s="31">
        <v>3621.3600000000015</v>
      </c>
      <c r="C39" s="166">
        <v>0</v>
      </c>
      <c r="D39" s="40">
        <v>0</v>
      </c>
      <c r="E39" s="41">
        <v>0</v>
      </c>
      <c r="F39" s="39"/>
      <c r="G39" s="33">
        <v>0</v>
      </c>
      <c r="H39" s="34">
        <v>0</v>
      </c>
    </row>
    <row r="40" spans="1:8" ht="15.75" hidden="1" thickBot="1" x14ac:dyDescent="0.3">
      <c r="A40" s="30" t="s">
        <v>73</v>
      </c>
      <c r="B40" s="31">
        <v>12000</v>
      </c>
      <c r="C40" s="166">
        <v>6000</v>
      </c>
      <c r="D40" s="40">
        <v>4020.0000000000005</v>
      </c>
      <c r="E40" s="41">
        <v>1980</v>
      </c>
      <c r="F40" s="39">
        <v>6000</v>
      </c>
      <c r="G40" s="33">
        <v>3000</v>
      </c>
      <c r="H40" s="34">
        <v>3000</v>
      </c>
    </row>
    <row r="41" spans="1:8" ht="15.75" hidden="1" thickBot="1" x14ac:dyDescent="0.3">
      <c r="A41" s="30" t="s">
        <v>74</v>
      </c>
      <c r="B41" s="31">
        <v>2400</v>
      </c>
      <c r="C41" s="166">
        <v>2500</v>
      </c>
      <c r="D41" s="40">
        <v>1675</v>
      </c>
      <c r="E41" s="41">
        <v>825</v>
      </c>
      <c r="F41" s="39">
        <v>3600</v>
      </c>
      <c r="G41" s="33">
        <v>1800</v>
      </c>
      <c r="H41" s="34">
        <v>1800</v>
      </c>
    </row>
    <row r="42" spans="1:8" ht="15.75" hidden="1" thickBot="1" x14ac:dyDescent="0.3">
      <c r="A42" s="30" t="s">
        <v>75</v>
      </c>
      <c r="B42" s="31">
        <v>3025</v>
      </c>
      <c r="C42" s="166">
        <v>2200</v>
      </c>
      <c r="D42" s="40">
        <v>1474</v>
      </c>
      <c r="E42" s="41">
        <v>726</v>
      </c>
      <c r="F42" s="39">
        <v>2540</v>
      </c>
      <c r="G42" s="33">
        <v>1270</v>
      </c>
      <c r="H42" s="34">
        <v>1270</v>
      </c>
    </row>
    <row r="43" spans="1:8" ht="15.75" hidden="1" thickBot="1" x14ac:dyDescent="0.3">
      <c r="A43" s="30" t="s">
        <v>137</v>
      </c>
      <c r="B43" s="31">
        <v>4800</v>
      </c>
      <c r="C43" s="166">
        <v>4000</v>
      </c>
      <c r="D43" s="40">
        <v>2680</v>
      </c>
      <c r="E43" s="41">
        <v>1320</v>
      </c>
      <c r="F43" s="39">
        <v>4800</v>
      </c>
      <c r="G43" s="33">
        <v>2400</v>
      </c>
      <c r="H43" s="34">
        <v>2400</v>
      </c>
    </row>
    <row r="44" spans="1:8" ht="15.75" hidden="1" thickBot="1" x14ac:dyDescent="0.3">
      <c r="A44" s="30" t="s">
        <v>76</v>
      </c>
      <c r="B44" s="31">
        <v>1000</v>
      </c>
      <c r="C44" s="166">
        <v>6800</v>
      </c>
      <c r="D44" s="40">
        <v>4556</v>
      </c>
      <c r="E44" s="41">
        <v>2244</v>
      </c>
      <c r="F44" s="39">
        <v>10000</v>
      </c>
      <c r="G44" s="33">
        <v>5000</v>
      </c>
      <c r="H44" s="34">
        <v>5000</v>
      </c>
    </row>
    <row r="45" spans="1:8" ht="15.75" thickBot="1" x14ac:dyDescent="0.3">
      <c r="A45" s="183" t="s">
        <v>77</v>
      </c>
      <c r="B45" s="45">
        <v>210159.7</v>
      </c>
      <c r="C45" s="45">
        <v>129585</v>
      </c>
      <c r="D45" s="40"/>
      <c r="E45" s="41"/>
      <c r="F45" s="39">
        <v>107500</v>
      </c>
      <c r="G45" s="40">
        <v>53750</v>
      </c>
      <c r="H45" s="41">
        <v>53750</v>
      </c>
    </row>
    <row r="46" spans="1:8" ht="15.75" hidden="1" thickBot="1" x14ac:dyDescent="0.3">
      <c r="A46" s="30" t="s">
        <v>78</v>
      </c>
      <c r="B46" s="31">
        <v>2350</v>
      </c>
      <c r="C46" s="166">
        <v>2500</v>
      </c>
      <c r="D46" s="40">
        <v>1675</v>
      </c>
      <c r="E46" s="41">
        <v>825</v>
      </c>
      <c r="F46" s="39">
        <v>2500</v>
      </c>
      <c r="G46" s="33">
        <v>1250</v>
      </c>
      <c r="H46" s="34">
        <v>1250</v>
      </c>
    </row>
    <row r="47" spans="1:8" ht="15.75" hidden="1" thickBot="1" x14ac:dyDescent="0.3">
      <c r="A47" s="30" t="s">
        <v>79</v>
      </c>
      <c r="B47" s="31">
        <v>32600</v>
      </c>
      <c r="C47" s="166">
        <v>30000</v>
      </c>
      <c r="D47" s="40"/>
      <c r="E47" s="41">
        <v>30000</v>
      </c>
      <c r="F47" s="39">
        <v>10800</v>
      </c>
      <c r="G47" s="33">
        <v>5400</v>
      </c>
      <c r="H47" s="34">
        <v>5400</v>
      </c>
    </row>
    <row r="48" spans="1:8" ht="15.75" hidden="1" thickBot="1" x14ac:dyDescent="0.3">
      <c r="A48" s="30" t="s">
        <v>80</v>
      </c>
      <c r="B48" s="31">
        <v>13800</v>
      </c>
      <c r="C48" s="166">
        <v>14235</v>
      </c>
      <c r="D48" s="40">
        <v>9537.4500000000007</v>
      </c>
      <c r="E48" s="41">
        <v>4697.55</v>
      </c>
      <c r="F48" s="39">
        <v>18000</v>
      </c>
      <c r="G48" s="33">
        <v>9000</v>
      </c>
      <c r="H48" s="34">
        <v>9000</v>
      </c>
    </row>
    <row r="49" spans="1:9" ht="15.75" hidden="1" thickBot="1" x14ac:dyDescent="0.3">
      <c r="A49" s="30" t="s">
        <v>81</v>
      </c>
      <c r="B49" s="31">
        <v>6500</v>
      </c>
      <c r="C49" s="166">
        <v>8000</v>
      </c>
      <c r="D49" s="40">
        <v>5360</v>
      </c>
      <c r="E49" s="41">
        <v>2640</v>
      </c>
      <c r="F49" s="39">
        <v>12750</v>
      </c>
      <c r="G49" s="33">
        <v>6375</v>
      </c>
      <c r="H49" s="34">
        <v>6375</v>
      </c>
    </row>
    <row r="50" spans="1:9" ht="15.75" hidden="1" thickBot="1" x14ac:dyDescent="0.3">
      <c r="A50" s="30" t="s">
        <v>82</v>
      </c>
      <c r="B50" s="31">
        <v>8000</v>
      </c>
      <c r="C50" s="166">
        <v>7000</v>
      </c>
      <c r="D50" s="40">
        <v>4690</v>
      </c>
      <c r="E50" s="41">
        <v>2310</v>
      </c>
      <c r="F50" s="39">
        <v>7500</v>
      </c>
      <c r="G50" s="33">
        <v>3750</v>
      </c>
      <c r="H50" s="34">
        <v>3750</v>
      </c>
    </row>
    <row r="51" spans="1:9" ht="15.75" hidden="1" thickBot="1" x14ac:dyDescent="0.3">
      <c r="A51" s="30" t="s">
        <v>83</v>
      </c>
      <c r="B51" s="31">
        <v>494</v>
      </c>
      <c r="C51" s="166">
        <v>350</v>
      </c>
      <c r="D51" s="40">
        <v>234.5</v>
      </c>
      <c r="E51" s="41">
        <v>115.5</v>
      </c>
      <c r="F51" s="39">
        <v>450</v>
      </c>
      <c r="G51" s="33">
        <v>225</v>
      </c>
      <c r="H51" s="34">
        <v>225</v>
      </c>
    </row>
    <row r="52" spans="1:9" ht="15.75" hidden="1" thickBot="1" x14ac:dyDescent="0.3">
      <c r="A52" s="30" t="s">
        <v>84</v>
      </c>
      <c r="B52" s="31">
        <v>8040</v>
      </c>
      <c r="C52" s="166">
        <v>5000</v>
      </c>
      <c r="D52" s="40">
        <v>3350</v>
      </c>
      <c r="E52" s="41">
        <v>1650</v>
      </c>
      <c r="F52" s="39">
        <v>12500</v>
      </c>
      <c r="G52" s="33">
        <v>6250</v>
      </c>
      <c r="H52" s="34">
        <v>6250</v>
      </c>
    </row>
    <row r="53" spans="1:9" ht="15.75" hidden="1" thickBot="1" x14ac:dyDescent="0.3">
      <c r="A53" s="30" t="s">
        <v>85</v>
      </c>
      <c r="B53" s="31">
        <v>4750</v>
      </c>
      <c r="C53" s="166">
        <v>3500</v>
      </c>
      <c r="D53" s="40">
        <v>2345</v>
      </c>
      <c r="E53" s="41">
        <v>1155</v>
      </c>
      <c r="F53" s="39">
        <v>12500</v>
      </c>
      <c r="G53" s="33">
        <v>6250</v>
      </c>
      <c r="H53" s="34">
        <v>6250</v>
      </c>
    </row>
    <row r="54" spans="1:9" ht="15.75" hidden="1" thickBot="1" x14ac:dyDescent="0.3">
      <c r="A54" s="30" t="s">
        <v>86</v>
      </c>
      <c r="B54" s="31">
        <v>5300</v>
      </c>
      <c r="C54" s="166">
        <v>5000</v>
      </c>
      <c r="D54" s="40">
        <v>3350</v>
      </c>
      <c r="E54" s="41">
        <v>1650</v>
      </c>
      <c r="F54" s="39">
        <v>13500</v>
      </c>
      <c r="G54" s="33">
        <v>6750</v>
      </c>
      <c r="H54" s="34">
        <v>6750</v>
      </c>
    </row>
    <row r="55" spans="1:9" ht="15.75" hidden="1" thickBot="1" x14ac:dyDescent="0.3">
      <c r="A55" s="30" t="s">
        <v>87</v>
      </c>
      <c r="B55" s="31">
        <v>3258.6400000000003</v>
      </c>
      <c r="C55" s="166">
        <v>3500</v>
      </c>
      <c r="D55" s="40">
        <v>2345</v>
      </c>
      <c r="E55" s="41">
        <v>1155</v>
      </c>
      <c r="F55" s="39">
        <v>4500</v>
      </c>
      <c r="G55" s="33">
        <v>2250</v>
      </c>
      <c r="H55" s="34">
        <v>2250</v>
      </c>
    </row>
    <row r="56" spans="1:9" ht="15.75" hidden="1" thickBot="1" x14ac:dyDescent="0.3">
      <c r="A56" s="30" t="s">
        <v>88</v>
      </c>
      <c r="B56" s="31">
        <v>4500</v>
      </c>
      <c r="C56" s="166">
        <v>3000</v>
      </c>
      <c r="D56" s="40">
        <v>2010.0000000000002</v>
      </c>
      <c r="E56" s="41">
        <v>990</v>
      </c>
      <c r="F56" s="39">
        <v>0</v>
      </c>
      <c r="G56" s="33">
        <v>0</v>
      </c>
      <c r="H56" s="34">
        <v>0</v>
      </c>
    </row>
    <row r="57" spans="1:9" ht="15.75" hidden="1" thickBot="1" x14ac:dyDescent="0.3">
      <c r="A57" s="30" t="s">
        <v>89</v>
      </c>
      <c r="B57" s="31">
        <v>9917.06</v>
      </c>
      <c r="C57" s="166">
        <v>9500</v>
      </c>
      <c r="D57" s="40">
        <v>6365</v>
      </c>
      <c r="E57" s="41">
        <v>3000</v>
      </c>
      <c r="F57" s="39">
        <v>12500</v>
      </c>
      <c r="G57" s="33">
        <v>6250</v>
      </c>
      <c r="H57" s="34">
        <v>6250</v>
      </c>
    </row>
    <row r="58" spans="1:9" ht="15.75" hidden="1" thickBot="1" x14ac:dyDescent="0.3">
      <c r="A58" s="30" t="s">
        <v>90</v>
      </c>
      <c r="B58" s="31">
        <v>110650</v>
      </c>
      <c r="C58" s="167">
        <v>38000</v>
      </c>
      <c r="D58" s="48">
        <v>25460</v>
      </c>
      <c r="E58" s="49">
        <v>12540</v>
      </c>
      <c r="F58" s="47">
        <v>0</v>
      </c>
      <c r="G58" s="33">
        <v>0</v>
      </c>
      <c r="H58" s="34">
        <v>0</v>
      </c>
    </row>
    <row r="59" spans="1:9" ht="15.75" thickBot="1" x14ac:dyDescent="0.3">
      <c r="A59" s="50" t="s">
        <v>91</v>
      </c>
      <c r="B59" s="51">
        <v>1929984.45</v>
      </c>
      <c r="C59" s="168">
        <v>2154067.2046344001</v>
      </c>
      <c r="D59" s="52">
        <v>1291730.6015520717</v>
      </c>
      <c r="E59" s="52">
        <v>866795.28668232809</v>
      </c>
      <c r="F59" s="52">
        <v>2266260.5022101598</v>
      </c>
      <c r="G59" s="52">
        <v>1202858.8080110366</v>
      </c>
      <c r="H59" s="148">
        <v>2126803.3883982459</v>
      </c>
      <c r="I59" s="149">
        <v>5.2084399843412385E-2</v>
      </c>
    </row>
    <row r="60" spans="1:9" ht="15.75" thickBot="1" x14ac:dyDescent="0.3">
      <c r="A60" s="53"/>
      <c r="B60" s="53"/>
      <c r="C60" s="54"/>
      <c r="D60" s="54">
        <v>0.59967052038718138</v>
      </c>
      <c r="E60" s="54">
        <v>0.40239937027844275</v>
      </c>
      <c r="F60" s="53"/>
      <c r="G60" s="54"/>
      <c r="H60" s="54"/>
    </row>
    <row r="61" spans="1:9" ht="15.75" thickBot="1" x14ac:dyDescent="0.3">
      <c r="A61" s="210" t="s">
        <v>136</v>
      </c>
      <c r="B61" s="211"/>
      <c r="C61" s="212"/>
      <c r="D61" s="181"/>
      <c r="E61" s="181"/>
      <c r="F61" s="182">
        <v>2332916.9783328595</v>
      </c>
      <c r="G61" s="182">
        <v>1238859.3937664167</v>
      </c>
      <c r="H61" s="182">
        <v>2157459.2787655657</v>
      </c>
      <c r="I61" s="174">
        <v>8.3028873618088778E-2</v>
      </c>
    </row>
    <row r="62" spans="1:9" x14ac:dyDescent="0.25">
      <c r="A62" s="53"/>
      <c r="B62" s="53"/>
      <c r="C62" s="53"/>
      <c r="D62" s="53"/>
      <c r="E62" s="53"/>
      <c r="F62" s="53"/>
      <c r="G62" s="53"/>
      <c r="H62" s="53"/>
    </row>
    <row r="63" spans="1:9" ht="15.75" thickBot="1" x14ac:dyDescent="0.3">
      <c r="A63" s="53"/>
      <c r="B63" s="53"/>
      <c r="C63" s="53"/>
      <c r="D63" s="53"/>
      <c r="E63" s="53"/>
      <c r="F63" s="53"/>
      <c r="G63" s="53"/>
      <c r="H63" s="53"/>
    </row>
    <row r="64" spans="1:9" ht="15.75" thickBot="1" x14ac:dyDescent="0.3">
      <c r="A64" s="169" t="s">
        <v>135</v>
      </c>
      <c r="B64" s="170">
        <v>1257712.78</v>
      </c>
      <c r="C64" s="170">
        <v>1513087.2046344001</v>
      </c>
      <c r="D64" s="171">
        <v>0</v>
      </c>
      <c r="E64" s="172">
        <v>0</v>
      </c>
      <c r="F64" s="173">
        <v>1549478.5022101598</v>
      </c>
      <c r="G64" s="173">
        <v>844467.8080110366</v>
      </c>
      <c r="H64" s="173">
        <v>705010.69419912319</v>
      </c>
      <c r="I64" s="193">
        <v>2.4051024596796294E-2</v>
      </c>
    </row>
    <row r="65" spans="1:8" ht="15.75" thickBot="1" x14ac:dyDescent="0.3">
      <c r="A65" s="207" t="s">
        <v>134</v>
      </c>
      <c r="B65" s="208"/>
      <c r="C65" s="209"/>
      <c r="D65" s="175"/>
      <c r="E65" s="176"/>
      <c r="F65" s="173">
        <v>66656.476122699998</v>
      </c>
      <c r="G65" s="173">
        <v>36000.585755380263</v>
      </c>
      <c r="H65" s="173">
        <v>30655.890367319727</v>
      </c>
    </row>
    <row r="66" spans="1:8" ht="7.15" customHeight="1" thickBot="1" x14ac:dyDescent="0.3">
      <c r="A66" s="177"/>
      <c r="B66" s="178"/>
      <c r="C66" s="178"/>
      <c r="D66" s="178"/>
      <c r="E66" s="178"/>
      <c r="F66" s="178"/>
      <c r="G66" s="178"/>
      <c r="H66" s="178"/>
    </row>
    <row r="67" spans="1:8" ht="15.75" thickBot="1" x14ac:dyDescent="0.3">
      <c r="A67" s="179"/>
      <c r="B67" s="180"/>
      <c r="C67" s="180"/>
      <c r="D67" s="180"/>
      <c r="E67" s="180"/>
      <c r="F67" s="194">
        <v>1616134.9783328597</v>
      </c>
      <c r="G67" s="194">
        <v>880468.39376641682</v>
      </c>
      <c r="H67" s="194">
        <v>735666.58456644288</v>
      </c>
    </row>
    <row r="69" spans="1:8" x14ac:dyDescent="0.25">
      <c r="A69" t="s">
        <v>140</v>
      </c>
    </row>
  </sheetData>
  <mergeCells count="4">
    <mergeCell ref="F2:H2"/>
    <mergeCell ref="A65:C65"/>
    <mergeCell ref="A61:C61"/>
    <mergeCell ref="A1:H1"/>
  </mergeCells>
  <pageMargins left="0.25" right="0.25" top="0.3" bottom="0.2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E465-FC4E-435D-AB42-5D50A7558E23}">
  <sheetPr>
    <pageSetUpPr fitToPage="1"/>
  </sheetPr>
  <dimension ref="A1:K33"/>
  <sheetViews>
    <sheetView topLeftCell="B1" zoomScale="140" zoomScaleNormal="140" workbookViewId="0">
      <pane ySplit="2" topLeftCell="A25" activePane="bottomLeft" state="frozen"/>
      <selection pane="bottomLeft" activeCell="J23" sqref="J23"/>
    </sheetView>
  </sheetViews>
  <sheetFormatPr defaultColWidth="8.7109375" defaultRowHeight="15" x14ac:dyDescent="0.25"/>
  <cols>
    <col min="1" max="1" width="31.28515625" bestFit="1" customWidth="1"/>
    <col min="2" max="2" width="18.42578125" customWidth="1"/>
    <col min="3" max="6" width="18.42578125" bestFit="1" customWidth="1"/>
    <col min="7" max="7" width="1.42578125" customWidth="1"/>
    <col min="8" max="9" width="18.42578125" bestFit="1" customWidth="1"/>
  </cols>
  <sheetData>
    <row r="1" spans="1:9" ht="21" thickBot="1" x14ac:dyDescent="0.35">
      <c r="A1" s="216" t="s">
        <v>0</v>
      </c>
      <c r="B1" s="217"/>
      <c r="C1" s="217"/>
      <c r="D1" s="217"/>
      <c r="E1" s="217"/>
      <c r="F1" s="217"/>
      <c r="G1" s="217"/>
      <c r="H1" s="217"/>
      <c r="I1" s="218"/>
    </row>
    <row r="2" spans="1:9" ht="38.25" thickBot="1" x14ac:dyDescent="0.35">
      <c r="A2" s="161" t="s">
        <v>92</v>
      </c>
      <c r="B2" s="189"/>
      <c r="C2" s="190" t="s">
        <v>2</v>
      </c>
      <c r="D2" s="191" t="s">
        <v>3</v>
      </c>
      <c r="E2" s="191" t="s">
        <v>4</v>
      </c>
      <c r="F2" s="192" t="s">
        <v>5</v>
      </c>
      <c r="H2" s="161" t="s">
        <v>6</v>
      </c>
      <c r="I2" s="161" t="s">
        <v>120</v>
      </c>
    </row>
    <row r="3" spans="1:9" ht="15.75" thickBot="1" x14ac:dyDescent="0.3">
      <c r="A3" s="124" t="s">
        <v>93</v>
      </c>
      <c r="B3" s="125"/>
      <c r="C3" s="125"/>
      <c r="D3" s="125"/>
      <c r="E3" s="125"/>
      <c r="F3" s="126"/>
      <c r="H3" s="224"/>
      <c r="I3" s="225"/>
    </row>
    <row r="4" spans="1:9" x14ac:dyDescent="0.25">
      <c r="A4" s="60" t="s">
        <v>94</v>
      </c>
      <c r="B4" s="60"/>
      <c r="C4" s="76">
        <v>49980</v>
      </c>
      <c r="D4" s="76">
        <v>49980</v>
      </c>
      <c r="E4" s="76">
        <v>49980</v>
      </c>
      <c r="F4" s="82">
        <v>55692.5</v>
      </c>
      <c r="H4" s="17">
        <v>55692.5</v>
      </c>
      <c r="I4" s="99"/>
    </row>
    <row r="5" spans="1:9" x14ac:dyDescent="0.25">
      <c r="A5" s="61" t="s">
        <v>95</v>
      </c>
      <c r="B5" s="61"/>
      <c r="C5" s="77">
        <v>43164</v>
      </c>
      <c r="D5" s="77">
        <v>43164</v>
      </c>
      <c r="E5" s="77">
        <v>43164</v>
      </c>
      <c r="F5" s="83">
        <v>53955</v>
      </c>
      <c r="H5" s="18">
        <v>53955</v>
      </c>
      <c r="I5" s="110"/>
    </row>
    <row r="6" spans="1:9" x14ac:dyDescent="0.25">
      <c r="A6" s="61" t="s">
        <v>96</v>
      </c>
      <c r="B6" s="61"/>
      <c r="C6" s="77">
        <v>7208</v>
      </c>
      <c r="D6" s="77">
        <v>7208</v>
      </c>
      <c r="E6" s="77">
        <v>7208</v>
      </c>
      <c r="F6" s="83">
        <v>9010</v>
      </c>
      <c r="H6" s="18">
        <v>9010</v>
      </c>
      <c r="I6" s="110"/>
    </row>
    <row r="7" spans="1:9" x14ac:dyDescent="0.25">
      <c r="A7" s="62" t="s">
        <v>97</v>
      </c>
      <c r="B7" s="62"/>
      <c r="C7" s="77">
        <v>1124</v>
      </c>
      <c r="D7" s="77">
        <v>1124</v>
      </c>
      <c r="E7" s="77">
        <v>1124</v>
      </c>
      <c r="F7" s="83">
        <v>1405</v>
      </c>
      <c r="H7" s="18">
        <v>1405</v>
      </c>
      <c r="I7" s="110"/>
    </row>
    <row r="8" spans="1:9" x14ac:dyDescent="0.25">
      <c r="A8" s="62" t="s">
        <v>98</v>
      </c>
      <c r="B8" s="62"/>
      <c r="C8" s="77">
        <v>843</v>
      </c>
      <c r="D8" s="77">
        <v>843</v>
      </c>
      <c r="E8" s="77">
        <v>843</v>
      </c>
      <c r="F8" s="83">
        <v>1053.75</v>
      </c>
      <c r="H8" s="18">
        <v>1053.75</v>
      </c>
      <c r="I8" s="110"/>
    </row>
    <row r="9" spans="1:9" x14ac:dyDescent="0.25">
      <c r="A9" s="62" t="s">
        <v>99</v>
      </c>
      <c r="B9" s="62"/>
      <c r="C9" s="77">
        <v>4680</v>
      </c>
      <c r="D9" s="77">
        <v>4680</v>
      </c>
      <c r="E9" s="77">
        <v>4680</v>
      </c>
      <c r="F9" s="83">
        <v>5850</v>
      </c>
      <c r="H9" s="18">
        <v>5850</v>
      </c>
      <c r="I9" s="110"/>
    </row>
    <row r="10" spans="1:9" x14ac:dyDescent="0.25">
      <c r="A10" s="62" t="s">
        <v>100</v>
      </c>
      <c r="B10" s="62"/>
      <c r="C10" s="77">
        <v>732</v>
      </c>
      <c r="D10" s="77">
        <v>732</v>
      </c>
      <c r="E10" s="77">
        <v>732</v>
      </c>
      <c r="F10" s="83"/>
      <c r="H10" s="18"/>
      <c r="I10" s="110"/>
    </row>
    <row r="11" spans="1:9" ht="15.75" thickBot="1" x14ac:dyDescent="0.3">
      <c r="A11" s="63" t="s">
        <v>101</v>
      </c>
      <c r="B11" s="63"/>
      <c r="C11" s="78">
        <v>229</v>
      </c>
      <c r="D11" s="78">
        <v>229</v>
      </c>
      <c r="E11" s="77">
        <v>229</v>
      </c>
      <c r="F11" s="84">
        <v>229</v>
      </c>
      <c r="H11" s="97">
        <v>229</v>
      </c>
      <c r="I11" s="98"/>
    </row>
    <row r="12" spans="1:9" ht="15.75" thickBot="1" x14ac:dyDescent="0.3">
      <c r="A12" s="219" t="s">
        <v>9</v>
      </c>
      <c r="B12" s="220"/>
      <c r="C12" s="79">
        <v>107960</v>
      </c>
      <c r="D12" s="79">
        <v>107960</v>
      </c>
      <c r="E12" s="79">
        <v>107960</v>
      </c>
      <c r="F12" s="85">
        <v>127195.25</v>
      </c>
      <c r="H12" s="70">
        <v>127195.25</v>
      </c>
      <c r="I12" s="70">
        <v>0</v>
      </c>
    </row>
    <row r="13" spans="1:9" ht="15.75" thickBot="1" x14ac:dyDescent="0.3">
      <c r="A13" s="129" t="s">
        <v>113</v>
      </c>
      <c r="B13" s="128">
        <v>5311</v>
      </c>
      <c r="C13" s="125"/>
      <c r="D13" s="125"/>
      <c r="E13" s="125"/>
      <c r="F13" s="126"/>
      <c r="H13" s="224"/>
      <c r="I13" s="225"/>
    </row>
    <row r="14" spans="1:9" x14ac:dyDescent="0.25">
      <c r="A14" s="65" t="s">
        <v>102</v>
      </c>
      <c r="B14" s="65" t="s">
        <v>114</v>
      </c>
      <c r="C14" s="76">
        <v>479000</v>
      </c>
      <c r="D14" s="76">
        <v>479000</v>
      </c>
      <c r="E14" s="76">
        <v>723000</v>
      </c>
      <c r="F14" s="82">
        <v>725000</v>
      </c>
      <c r="H14" s="4">
        <v>835000</v>
      </c>
      <c r="I14" s="96"/>
    </row>
    <row r="15" spans="1:9" x14ac:dyDescent="0.25">
      <c r="A15" s="66" t="s">
        <v>103</v>
      </c>
      <c r="B15" s="66" t="s">
        <v>118</v>
      </c>
      <c r="C15" s="77"/>
      <c r="D15" s="77"/>
      <c r="E15" s="77"/>
      <c r="F15" s="83">
        <v>171452.7</v>
      </c>
      <c r="H15" s="18"/>
      <c r="I15" s="110"/>
    </row>
    <row r="16" spans="1:9" x14ac:dyDescent="0.25">
      <c r="A16" s="66" t="s">
        <v>103</v>
      </c>
      <c r="B16" s="66" t="s">
        <v>119</v>
      </c>
      <c r="C16" s="77"/>
      <c r="D16" s="77"/>
      <c r="E16" s="77"/>
      <c r="F16" s="83">
        <v>201395.05</v>
      </c>
      <c r="H16" s="18"/>
      <c r="I16" s="110"/>
    </row>
    <row r="17" spans="1:11" x14ac:dyDescent="0.25">
      <c r="A17" s="66" t="s">
        <v>103</v>
      </c>
      <c r="B17" s="66" t="s">
        <v>115</v>
      </c>
      <c r="C17" s="77">
        <v>90419.53</v>
      </c>
      <c r="D17" s="77">
        <v>175867.51999999999</v>
      </c>
      <c r="E17" s="77">
        <v>222608.05</v>
      </c>
      <c r="F17" s="83">
        <v>441457.93</v>
      </c>
      <c r="H17" s="18">
        <v>200834.23</v>
      </c>
      <c r="I17" s="110">
        <v>-90469.759999999995</v>
      </c>
    </row>
    <row r="18" spans="1:11" x14ac:dyDescent="0.25">
      <c r="A18" s="66" t="s">
        <v>103</v>
      </c>
      <c r="B18" s="66" t="s">
        <v>116</v>
      </c>
      <c r="C18" s="77"/>
      <c r="D18" s="77"/>
      <c r="E18" s="77">
        <v>78754.42</v>
      </c>
      <c r="F18" s="83">
        <v>237708.11</v>
      </c>
      <c r="H18" s="18">
        <v>108141.5</v>
      </c>
      <c r="I18" s="110">
        <v>-48714.479999999996</v>
      </c>
    </row>
    <row r="19" spans="1:11" x14ac:dyDescent="0.25">
      <c r="A19" s="66" t="s">
        <v>104</v>
      </c>
      <c r="B19" s="66" t="s">
        <v>117</v>
      </c>
      <c r="C19" s="77"/>
      <c r="D19" s="77"/>
      <c r="E19" s="77"/>
      <c r="F19" s="83"/>
      <c r="H19" s="18">
        <v>1680044</v>
      </c>
      <c r="I19" s="110">
        <v>-711869.8</v>
      </c>
      <c r="K19" s="5"/>
    </row>
    <row r="20" spans="1:11" ht="15.75" thickBot="1" x14ac:dyDescent="0.3">
      <c r="A20" s="66" t="s">
        <v>105</v>
      </c>
      <c r="B20" s="66"/>
      <c r="C20" s="77"/>
      <c r="D20" s="77"/>
      <c r="E20" s="77">
        <v>4350</v>
      </c>
      <c r="F20" s="83"/>
      <c r="H20" s="18"/>
      <c r="I20" s="110"/>
    </row>
    <row r="21" spans="1:11" ht="15.75" thickBot="1" x14ac:dyDescent="0.3">
      <c r="A21" s="219" t="s">
        <v>9</v>
      </c>
      <c r="B21" s="220"/>
      <c r="C21" s="80">
        <v>569419.53</v>
      </c>
      <c r="D21" s="80">
        <v>654867.52</v>
      </c>
      <c r="E21" s="80">
        <v>1028712.4700000001</v>
      </c>
      <c r="F21" s="85">
        <v>1777013.79</v>
      </c>
      <c r="H21" s="68">
        <v>2824019.73</v>
      </c>
      <c r="I21" s="68">
        <v>-851054.04</v>
      </c>
    </row>
    <row r="22" spans="1:11" ht="15.75" thickBot="1" x14ac:dyDescent="0.3">
      <c r="A22" s="124"/>
      <c r="B22" s="128">
        <v>5307</v>
      </c>
      <c r="C22" s="125"/>
      <c r="D22" s="125"/>
      <c r="E22" s="125"/>
      <c r="F22" s="126"/>
      <c r="H22" s="224"/>
      <c r="I22" s="225"/>
    </row>
    <row r="23" spans="1:11" x14ac:dyDescent="0.25">
      <c r="A23" s="16" t="s">
        <v>106</v>
      </c>
      <c r="B23" s="134"/>
      <c r="C23" s="135"/>
      <c r="D23" s="135"/>
      <c r="E23" s="135"/>
      <c r="F23" s="136">
        <v>49009</v>
      </c>
      <c r="H23" s="17">
        <v>37087</v>
      </c>
      <c r="I23" s="99"/>
    </row>
    <row r="24" spans="1:11" ht="15.75" thickBot="1" x14ac:dyDescent="0.3">
      <c r="A24" s="186" t="s">
        <v>123</v>
      </c>
      <c r="B24" s="195"/>
      <c r="C24" s="77"/>
      <c r="D24" s="77">
        <v>18500</v>
      </c>
      <c r="E24" s="77"/>
      <c r="F24" s="137">
        <v>517530</v>
      </c>
      <c r="H24" s="9">
        <v>178479.4</v>
      </c>
      <c r="I24" s="106"/>
    </row>
    <row r="25" spans="1:11" ht="15.75" thickBot="1" x14ac:dyDescent="0.3">
      <c r="A25" s="219" t="s">
        <v>9</v>
      </c>
      <c r="B25" s="220"/>
      <c r="C25" s="132">
        <v>0</v>
      </c>
      <c r="D25" s="132">
        <v>18500</v>
      </c>
      <c r="E25" s="132">
        <v>0</v>
      </c>
      <c r="F25" s="133">
        <v>566539</v>
      </c>
      <c r="H25" s="70">
        <v>215566.4</v>
      </c>
      <c r="I25" s="70">
        <v>0</v>
      </c>
    </row>
    <row r="26" spans="1:11" ht="15.75" thickBot="1" x14ac:dyDescent="0.3">
      <c r="A26" s="124" t="s">
        <v>107</v>
      </c>
      <c r="B26" s="125"/>
      <c r="C26" s="125"/>
      <c r="D26" s="125"/>
      <c r="E26" s="125"/>
      <c r="F26" s="126"/>
      <c r="H26" s="224"/>
      <c r="I26" s="225"/>
    </row>
    <row r="27" spans="1:11" x14ac:dyDescent="0.25">
      <c r="A27" s="2" t="s">
        <v>108</v>
      </c>
      <c r="B27" s="138"/>
      <c r="C27" s="135">
        <v>12500</v>
      </c>
      <c r="D27" s="135">
        <v>84000</v>
      </c>
      <c r="E27" s="135">
        <v>23339.34</v>
      </c>
      <c r="F27" s="136">
        <v>44000</v>
      </c>
      <c r="H27" s="17">
        <v>50000</v>
      </c>
      <c r="I27" s="99"/>
    </row>
    <row r="28" spans="1:11" x14ac:dyDescent="0.25">
      <c r="A28" s="139" t="s">
        <v>109</v>
      </c>
      <c r="B28" s="69"/>
      <c r="C28" s="77">
        <v>10000</v>
      </c>
      <c r="D28" s="77">
        <v>12000</v>
      </c>
      <c r="E28" s="77">
        <v>8000</v>
      </c>
      <c r="F28" s="137">
        <v>0</v>
      </c>
      <c r="H28" s="18"/>
      <c r="I28" s="110"/>
    </row>
    <row r="29" spans="1:11" ht="15.75" thickBot="1" x14ac:dyDescent="0.3">
      <c r="A29" s="140" t="s">
        <v>110</v>
      </c>
      <c r="B29" s="130"/>
      <c r="C29" s="78"/>
      <c r="D29" s="78">
        <v>37500</v>
      </c>
      <c r="E29" s="78">
        <v>50000</v>
      </c>
      <c r="F29" s="141">
        <v>50000</v>
      </c>
      <c r="H29" s="142">
        <v>55000</v>
      </c>
      <c r="I29" s="143"/>
    </row>
    <row r="30" spans="1:11" ht="15.75" thickBot="1" x14ac:dyDescent="0.3">
      <c r="A30" s="219" t="s">
        <v>9</v>
      </c>
      <c r="B30" s="221"/>
      <c r="C30" s="81">
        <v>22500</v>
      </c>
      <c r="D30" s="81">
        <v>133500</v>
      </c>
      <c r="E30" s="81">
        <v>81339.34</v>
      </c>
      <c r="F30" s="85">
        <v>94000</v>
      </c>
      <c r="H30" s="70">
        <v>105000</v>
      </c>
      <c r="I30" s="70">
        <v>0</v>
      </c>
    </row>
    <row r="31" spans="1:11" ht="15.75" thickBot="1" x14ac:dyDescent="0.3">
      <c r="A31" s="222" t="s">
        <v>111</v>
      </c>
      <c r="B31" s="223"/>
      <c r="C31" s="144">
        <v>699879.53</v>
      </c>
      <c r="D31" s="144">
        <v>914827.52</v>
      </c>
      <c r="E31" s="144">
        <v>1218011.8100000003</v>
      </c>
      <c r="F31" s="145">
        <v>2564748.04</v>
      </c>
      <c r="H31" s="146">
        <v>3271781.38</v>
      </c>
      <c r="I31" s="146">
        <v>-851054.04</v>
      </c>
    </row>
    <row r="32" spans="1:11" ht="15.75" thickBot="1" x14ac:dyDescent="0.3">
      <c r="B32" s="127"/>
      <c r="I32" s="147">
        <v>2420727.34</v>
      </c>
    </row>
    <row r="33" ht="15.75" thickTop="1" x14ac:dyDescent="0.25"/>
  </sheetData>
  <mergeCells count="10">
    <mergeCell ref="A1:I1"/>
    <mergeCell ref="A25:B25"/>
    <mergeCell ref="A30:B30"/>
    <mergeCell ref="A31:B31"/>
    <mergeCell ref="H3:I3"/>
    <mergeCell ref="H13:I13"/>
    <mergeCell ref="H26:I26"/>
    <mergeCell ref="H22:I22"/>
    <mergeCell ref="A12:B12"/>
    <mergeCell ref="A21:B21"/>
  </mergeCells>
  <pageMargins left="0.25" right="0.25" top="0.3" bottom="0.25" header="0.3" footer="0.3"/>
  <pageSetup scale="82" orientation="landscape" verticalDpi="0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EAD9-5D68-4484-AE88-0659A0F9EED4}">
  <sheetPr>
    <pageSetUpPr fitToPage="1"/>
  </sheetPr>
  <dimension ref="A1:AB69"/>
  <sheetViews>
    <sheetView tabSelected="1" zoomScale="93" zoomScaleNormal="93" workbookViewId="0">
      <pane ySplit="2" topLeftCell="A3" activePane="bottomLeft" state="frozen"/>
      <selection pane="bottomLeft" activeCell="AB29" sqref="AB29"/>
    </sheetView>
  </sheetViews>
  <sheetFormatPr defaultColWidth="8.7109375" defaultRowHeight="15" x14ac:dyDescent="0.25"/>
  <cols>
    <col min="1" max="1" width="46.7109375" bestFit="1" customWidth="1"/>
    <col min="2" max="2" width="17.42578125" bestFit="1" customWidth="1"/>
    <col min="3" max="4" width="12.42578125" bestFit="1" customWidth="1"/>
    <col min="5" max="5" width="14" bestFit="1" customWidth="1"/>
    <col min="6" max="6" width="1.7109375" customWidth="1"/>
    <col min="7" max="7" width="14" bestFit="1" customWidth="1"/>
    <col min="8" max="8" width="14.42578125" bestFit="1" customWidth="1"/>
    <col min="9" max="9" width="1.7109375" hidden="1" customWidth="1"/>
    <col min="10" max="10" width="14" hidden="1" customWidth="1"/>
    <col min="11" max="11" width="14.42578125" hidden="1" customWidth="1"/>
    <col min="12" max="12" width="1.7109375" hidden="1" customWidth="1"/>
    <col min="13" max="13" width="14" hidden="1" customWidth="1"/>
    <col min="14" max="14" width="14.42578125" hidden="1" customWidth="1"/>
    <col min="15" max="15" width="1.7109375" hidden="1" customWidth="1"/>
    <col min="16" max="16" width="14" hidden="1" customWidth="1"/>
    <col min="17" max="17" width="14.42578125" hidden="1" customWidth="1"/>
    <col min="18" max="18" width="1.7109375" hidden="1" customWidth="1"/>
    <col min="19" max="19" width="14" hidden="1" customWidth="1"/>
    <col min="20" max="20" width="14.42578125" hidden="1" customWidth="1"/>
    <col min="21" max="21" width="4.28515625" customWidth="1"/>
    <col min="22" max="22" width="31" bestFit="1" customWidth="1"/>
    <col min="23" max="23" width="17.42578125" bestFit="1" customWidth="1"/>
    <col min="24" max="25" width="12.42578125" hidden="1" customWidth="1"/>
    <col min="26" max="26" width="14" bestFit="1" customWidth="1"/>
    <col min="27" max="27" width="1.7109375" customWidth="1"/>
    <col min="28" max="28" width="14" bestFit="1" customWidth="1"/>
  </cols>
  <sheetData>
    <row r="1" spans="1:28" ht="21" thickBot="1" x14ac:dyDescent="0.3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8"/>
    </row>
    <row r="2" spans="1:28" ht="57" thickBot="1" x14ac:dyDescent="0.35">
      <c r="A2" s="86" t="s">
        <v>1</v>
      </c>
      <c r="B2" s="160"/>
      <c r="C2" s="92" t="s">
        <v>4</v>
      </c>
      <c r="D2" s="92" t="s">
        <v>4</v>
      </c>
      <c r="E2" s="92" t="s">
        <v>5</v>
      </c>
      <c r="F2" s="74"/>
      <c r="G2" s="161" t="s">
        <v>6</v>
      </c>
      <c r="H2" s="92" t="s">
        <v>30</v>
      </c>
      <c r="I2" s="74"/>
      <c r="J2" s="161" t="s">
        <v>127</v>
      </c>
      <c r="K2" s="92" t="s">
        <v>30</v>
      </c>
      <c r="L2" s="74"/>
      <c r="M2" s="161" t="s">
        <v>128</v>
      </c>
      <c r="N2" s="92" t="s">
        <v>30</v>
      </c>
      <c r="O2" s="74"/>
      <c r="P2" s="161" t="s">
        <v>129</v>
      </c>
      <c r="Q2" s="92" t="s">
        <v>30</v>
      </c>
      <c r="R2" s="74"/>
      <c r="S2" s="161" t="s">
        <v>130</v>
      </c>
      <c r="T2" s="92" t="s">
        <v>30</v>
      </c>
      <c r="V2" s="162" t="s">
        <v>133</v>
      </c>
      <c r="W2" s="163"/>
      <c r="X2" s="92" t="s">
        <v>4</v>
      </c>
      <c r="Y2" s="92" t="s">
        <v>4</v>
      </c>
      <c r="Z2" s="92" t="s">
        <v>5</v>
      </c>
      <c r="AA2" s="74"/>
      <c r="AB2" s="161" t="s">
        <v>6</v>
      </c>
    </row>
    <row r="3" spans="1:28" ht="19.5" thickBot="1" x14ac:dyDescent="0.35">
      <c r="A3" s="88">
        <v>5310</v>
      </c>
      <c r="B3" s="89"/>
      <c r="C3" s="90"/>
      <c r="D3" s="90"/>
      <c r="E3" s="90"/>
      <c r="F3" s="90"/>
      <c r="G3" s="11"/>
      <c r="H3" s="94"/>
      <c r="I3" s="90"/>
      <c r="J3" s="11"/>
      <c r="K3" s="94"/>
      <c r="L3" s="90"/>
      <c r="M3" s="11"/>
      <c r="N3" s="94"/>
      <c r="O3" s="90"/>
      <c r="P3" s="11"/>
      <c r="Q3" s="94"/>
      <c r="R3" s="90"/>
      <c r="S3" s="11"/>
      <c r="T3" s="94"/>
      <c r="V3" s="88">
        <v>5310</v>
      </c>
      <c r="W3" s="89"/>
      <c r="X3" s="90"/>
      <c r="Y3" s="90"/>
      <c r="Z3" s="90"/>
      <c r="AA3" s="90"/>
      <c r="AB3" s="91"/>
    </row>
    <row r="4" spans="1:28" x14ac:dyDescent="0.25">
      <c r="A4" s="65" t="s">
        <v>121</v>
      </c>
      <c r="B4" s="93"/>
      <c r="C4" s="17"/>
      <c r="D4" s="3"/>
      <c r="E4" s="99"/>
      <c r="F4" s="15"/>
      <c r="G4" s="4">
        <v>108064</v>
      </c>
      <c r="H4" s="96">
        <v>-21612.800000000003</v>
      </c>
      <c r="I4" s="15"/>
      <c r="J4" s="4"/>
      <c r="K4" s="96"/>
      <c r="L4" s="15"/>
      <c r="M4" s="4"/>
      <c r="N4" s="96"/>
      <c r="O4" s="15"/>
      <c r="P4" s="4"/>
      <c r="Q4" s="96"/>
      <c r="R4" s="15"/>
      <c r="S4" s="4"/>
      <c r="T4" s="96"/>
      <c r="V4" s="21" t="s">
        <v>121</v>
      </c>
      <c r="W4" s="93"/>
      <c r="X4" s="17"/>
      <c r="Y4" s="3"/>
      <c r="Z4" s="99"/>
      <c r="AA4" s="15"/>
      <c r="AB4" s="155">
        <v>129676.8</v>
      </c>
    </row>
    <row r="5" spans="1:28" ht="15.75" thickBot="1" x14ac:dyDescent="0.3">
      <c r="A5" s="130" t="s">
        <v>122</v>
      </c>
      <c r="B5" s="131"/>
      <c r="C5" s="100"/>
      <c r="D5" s="101"/>
      <c r="E5" s="102"/>
      <c r="F5" s="15"/>
      <c r="G5" s="97">
        <v>108064</v>
      </c>
      <c r="H5" s="98">
        <v>-21612.800000000003</v>
      </c>
      <c r="I5" s="15"/>
      <c r="J5" s="97"/>
      <c r="K5" s="98"/>
      <c r="L5" s="15"/>
      <c r="M5" s="97"/>
      <c r="N5" s="98"/>
      <c r="O5" s="15"/>
      <c r="P5" s="97"/>
      <c r="Q5" s="98"/>
      <c r="R5" s="15"/>
      <c r="S5" s="97"/>
      <c r="T5" s="98"/>
      <c r="V5" s="140" t="s">
        <v>122</v>
      </c>
      <c r="W5" s="131"/>
      <c r="X5" s="100"/>
      <c r="Y5" s="101"/>
      <c r="Z5" s="102"/>
      <c r="AA5" s="15"/>
      <c r="AB5" s="157">
        <v>129676.8</v>
      </c>
    </row>
    <row r="6" spans="1:28" ht="15.75" thickBot="1" x14ac:dyDescent="0.3">
      <c r="A6" s="226" t="s">
        <v>9</v>
      </c>
      <c r="B6" s="230"/>
      <c r="C6" s="10">
        <v>0</v>
      </c>
      <c r="D6" s="10">
        <v>0</v>
      </c>
      <c r="E6" s="10">
        <v>0</v>
      </c>
      <c r="F6" s="75"/>
      <c r="G6" s="10">
        <v>216128</v>
      </c>
      <c r="H6" s="10">
        <v>-43225.600000000006</v>
      </c>
      <c r="I6" s="75"/>
      <c r="J6" s="10">
        <v>0</v>
      </c>
      <c r="K6" s="10">
        <v>0</v>
      </c>
      <c r="L6" s="75"/>
      <c r="M6" s="10">
        <v>0</v>
      </c>
      <c r="N6" s="10">
        <v>0</v>
      </c>
      <c r="O6" s="75"/>
      <c r="P6" s="10">
        <v>0</v>
      </c>
      <c r="Q6" s="10">
        <v>0</v>
      </c>
      <c r="R6" s="75"/>
      <c r="S6" s="10">
        <v>0</v>
      </c>
      <c r="T6" s="10">
        <v>0</v>
      </c>
      <c r="V6" s="226" t="s">
        <v>9</v>
      </c>
      <c r="W6" s="230"/>
      <c r="X6" s="10">
        <v>0</v>
      </c>
      <c r="Y6" s="10">
        <v>0</v>
      </c>
      <c r="Z6" s="10">
        <f>SUM(Z4:Z5)</f>
        <v>0</v>
      </c>
      <c r="AA6" s="75"/>
      <c r="AB6" s="10">
        <f>SUM(AB4:AB5)</f>
        <v>259353.60000000001</v>
      </c>
    </row>
    <row r="7" spans="1:28" ht="19.5" thickBot="1" x14ac:dyDescent="0.35">
      <c r="A7" s="88">
        <v>5311</v>
      </c>
      <c r="B7" s="89"/>
      <c r="C7" s="90"/>
      <c r="D7" s="90"/>
      <c r="E7" s="90"/>
      <c r="F7" s="90"/>
      <c r="G7" s="11"/>
      <c r="H7" s="94"/>
      <c r="I7" s="90"/>
      <c r="J7" s="11"/>
      <c r="K7" s="94"/>
      <c r="L7" s="90"/>
      <c r="M7" s="11"/>
      <c r="N7" s="94"/>
      <c r="O7" s="90"/>
      <c r="P7" s="11"/>
      <c r="Q7" s="94"/>
      <c r="R7" s="90"/>
      <c r="S7" s="11"/>
      <c r="T7" s="94"/>
      <c r="V7" s="88">
        <v>5311</v>
      </c>
      <c r="W7" s="89"/>
      <c r="X7" s="90"/>
      <c r="Y7" s="90"/>
      <c r="Z7" s="90"/>
      <c r="AA7" s="90"/>
      <c r="AB7" s="91"/>
    </row>
    <row r="8" spans="1:28" x14ac:dyDescent="0.25">
      <c r="A8" s="2" t="s">
        <v>7</v>
      </c>
      <c r="B8" s="117"/>
      <c r="C8" s="17">
        <v>90000</v>
      </c>
      <c r="D8" s="3">
        <v>90000</v>
      </c>
      <c r="E8" s="99">
        <v>26210</v>
      </c>
      <c r="F8" s="15"/>
      <c r="G8" s="4"/>
      <c r="H8" s="96"/>
      <c r="I8" s="15"/>
      <c r="J8" s="4"/>
      <c r="K8" s="96"/>
      <c r="L8" s="15"/>
      <c r="M8" s="4"/>
      <c r="N8" s="96"/>
      <c r="O8" s="15"/>
      <c r="P8" s="4"/>
      <c r="Q8" s="96"/>
      <c r="R8" s="15"/>
      <c r="S8" s="4"/>
      <c r="T8" s="96"/>
      <c r="V8" s="2" t="s">
        <v>7</v>
      </c>
      <c r="W8" s="117"/>
      <c r="X8" s="17">
        <v>90000</v>
      </c>
      <c r="Y8" s="3">
        <v>90000</v>
      </c>
      <c r="Z8" s="99">
        <v>26210</v>
      </c>
      <c r="AA8" s="15"/>
      <c r="AB8" s="155"/>
    </row>
    <row r="9" spans="1:28" ht="15.75" thickBot="1" x14ac:dyDescent="0.3">
      <c r="A9" s="6" t="s">
        <v>8</v>
      </c>
      <c r="B9" s="113"/>
      <c r="C9" s="100"/>
      <c r="D9" s="101"/>
      <c r="E9" s="102">
        <v>278418</v>
      </c>
      <c r="F9" s="15"/>
      <c r="G9" s="97">
        <v>360000</v>
      </c>
      <c r="H9" s="98">
        <v>-72000</v>
      </c>
      <c r="I9" s="15"/>
      <c r="J9" s="97"/>
      <c r="K9" s="98"/>
      <c r="L9" s="15"/>
      <c r="M9" s="97"/>
      <c r="N9" s="98"/>
      <c r="O9" s="15"/>
      <c r="P9" s="97"/>
      <c r="Q9" s="98"/>
      <c r="R9" s="15"/>
      <c r="S9" s="97"/>
      <c r="T9" s="98"/>
      <c r="V9" s="6" t="s">
        <v>8</v>
      </c>
      <c r="W9" s="113"/>
      <c r="X9" s="100"/>
      <c r="Y9" s="101"/>
      <c r="Z9" s="102">
        <v>278418</v>
      </c>
      <c r="AA9" s="15"/>
      <c r="AB9" s="157">
        <v>432000</v>
      </c>
    </row>
    <row r="10" spans="1:28" ht="15.75" thickBot="1" x14ac:dyDescent="0.3">
      <c r="A10" s="226" t="s">
        <v>9</v>
      </c>
      <c r="B10" s="227"/>
      <c r="C10" s="10">
        <v>90000</v>
      </c>
      <c r="D10" s="10">
        <v>90000</v>
      </c>
      <c r="E10" s="10">
        <v>304628</v>
      </c>
      <c r="F10" s="75"/>
      <c r="G10" s="10">
        <v>360000</v>
      </c>
      <c r="H10" s="10">
        <v>-72000</v>
      </c>
      <c r="I10" s="75"/>
      <c r="J10" s="10">
        <v>0</v>
      </c>
      <c r="K10" s="10">
        <v>0</v>
      </c>
      <c r="L10" s="75"/>
      <c r="M10" s="10">
        <v>0</v>
      </c>
      <c r="N10" s="10">
        <v>0</v>
      </c>
      <c r="O10" s="75"/>
      <c r="P10" s="10">
        <v>0</v>
      </c>
      <c r="Q10" s="10">
        <v>0</v>
      </c>
      <c r="R10" s="75"/>
      <c r="S10" s="10">
        <v>0</v>
      </c>
      <c r="T10" s="10">
        <v>0</v>
      </c>
      <c r="V10" s="226" t="s">
        <v>9</v>
      </c>
      <c r="W10" s="227"/>
      <c r="X10" s="10">
        <v>90000</v>
      </c>
      <c r="Y10" s="10">
        <v>90000</v>
      </c>
      <c r="Z10" s="10">
        <f>SUM(Z8:Z9)</f>
        <v>304628</v>
      </c>
      <c r="AA10" s="75"/>
      <c r="AB10" s="10">
        <f>SUM(AB8:AB9)</f>
        <v>432000</v>
      </c>
    </row>
    <row r="11" spans="1:28" ht="19.5" thickBot="1" x14ac:dyDescent="0.35">
      <c r="A11" s="88" t="s">
        <v>10</v>
      </c>
      <c r="B11" s="89"/>
      <c r="C11" s="90"/>
      <c r="D11" s="90"/>
      <c r="E11" s="90"/>
      <c r="F11" s="90"/>
      <c r="G11" s="11"/>
      <c r="H11" s="94"/>
      <c r="I11" s="90"/>
      <c r="J11" s="11"/>
      <c r="K11" s="94"/>
      <c r="L11" s="90"/>
      <c r="M11" s="11"/>
      <c r="N11" s="94"/>
      <c r="O11" s="90"/>
      <c r="P11" s="11"/>
      <c r="Q11" s="94"/>
      <c r="R11" s="90"/>
      <c r="S11" s="11"/>
      <c r="T11" s="94"/>
      <c r="V11" s="88" t="s">
        <v>10</v>
      </c>
      <c r="W11" s="89"/>
      <c r="X11" s="90"/>
      <c r="Y11" s="90"/>
      <c r="Z11" s="90"/>
      <c r="AA11" s="90"/>
      <c r="AB11" s="91"/>
    </row>
    <row r="12" spans="1:28" x14ac:dyDescent="0.25">
      <c r="A12" s="87" t="s">
        <v>11</v>
      </c>
      <c r="B12" s="103"/>
      <c r="C12" s="4"/>
      <c r="D12" s="105"/>
      <c r="E12" s="96">
        <v>80000</v>
      </c>
      <c r="F12" s="15"/>
      <c r="G12" s="4">
        <v>100000</v>
      </c>
      <c r="H12" s="96"/>
      <c r="I12" s="15"/>
      <c r="J12" s="4"/>
      <c r="K12" s="96"/>
      <c r="L12" s="15"/>
      <c r="M12" s="4"/>
      <c r="N12" s="96"/>
      <c r="O12" s="15"/>
      <c r="P12" s="4"/>
      <c r="Q12" s="96"/>
      <c r="R12" s="15"/>
      <c r="S12" s="4"/>
      <c r="T12" s="96"/>
      <c r="V12" s="12" t="s">
        <v>11</v>
      </c>
      <c r="W12" s="103"/>
      <c r="X12" s="4"/>
      <c r="Y12" s="105"/>
      <c r="Z12" s="96">
        <v>80000</v>
      </c>
      <c r="AA12" s="15"/>
      <c r="AB12" s="155">
        <v>100000</v>
      </c>
    </row>
    <row r="13" spans="1:28" x14ac:dyDescent="0.25">
      <c r="A13" s="66" t="s">
        <v>12</v>
      </c>
      <c r="B13" s="104" t="s">
        <v>13</v>
      </c>
      <c r="C13" s="9"/>
      <c r="D13" s="67"/>
      <c r="E13" s="106">
        <v>200000</v>
      </c>
      <c r="F13" s="15"/>
      <c r="G13" s="9">
        <v>100000</v>
      </c>
      <c r="H13" s="106"/>
      <c r="I13" s="15"/>
      <c r="J13" s="9"/>
      <c r="K13" s="106"/>
      <c r="L13" s="15"/>
      <c r="M13" s="9"/>
      <c r="N13" s="106"/>
      <c r="O13" s="15"/>
      <c r="P13" s="9"/>
      <c r="Q13" s="106"/>
      <c r="R13" s="15"/>
      <c r="S13" s="9"/>
      <c r="T13" s="106"/>
      <c r="V13" s="19" t="s">
        <v>12</v>
      </c>
      <c r="W13" s="104" t="s">
        <v>13</v>
      </c>
      <c r="X13" s="9"/>
      <c r="Y13" s="67"/>
      <c r="Z13" s="106">
        <v>200000</v>
      </c>
      <c r="AA13" s="15"/>
      <c r="AB13" s="156">
        <v>100000</v>
      </c>
    </row>
    <row r="14" spans="1:28" x14ac:dyDescent="0.25">
      <c r="A14" s="66" t="s">
        <v>12</v>
      </c>
      <c r="B14" s="104" t="s">
        <v>124</v>
      </c>
      <c r="C14" s="151"/>
      <c r="D14" s="64"/>
      <c r="E14" s="152"/>
      <c r="F14" s="15"/>
      <c r="G14" s="151">
        <v>300000</v>
      </c>
      <c r="H14" s="152"/>
      <c r="I14" s="15"/>
      <c r="J14" s="151"/>
      <c r="K14" s="152"/>
      <c r="L14" s="15"/>
      <c r="M14" s="151"/>
      <c r="N14" s="152"/>
      <c r="O14" s="15"/>
      <c r="P14" s="151"/>
      <c r="Q14" s="152"/>
      <c r="R14" s="15"/>
      <c r="S14" s="151"/>
      <c r="T14" s="152"/>
      <c r="V14" s="19" t="s">
        <v>12</v>
      </c>
      <c r="W14" s="104" t="s">
        <v>124</v>
      </c>
      <c r="X14" s="151"/>
      <c r="Y14" s="64"/>
      <c r="Z14" s="152"/>
      <c r="AA14" s="15"/>
      <c r="AB14" s="158">
        <v>300000</v>
      </c>
    </row>
    <row r="15" spans="1:28" ht="15.75" thickBot="1" x14ac:dyDescent="0.3">
      <c r="A15" s="66" t="s">
        <v>14</v>
      </c>
      <c r="B15" s="104"/>
      <c r="C15" s="97"/>
      <c r="D15" s="107"/>
      <c r="E15" s="98"/>
      <c r="F15" s="15"/>
      <c r="G15" s="97">
        <v>110000</v>
      </c>
      <c r="H15" s="98"/>
      <c r="I15" s="15"/>
      <c r="J15" s="97"/>
      <c r="K15" s="98"/>
      <c r="L15" s="15"/>
      <c r="M15" s="97"/>
      <c r="N15" s="98"/>
      <c r="O15" s="15"/>
      <c r="P15" s="97"/>
      <c r="Q15" s="98"/>
      <c r="R15" s="15"/>
      <c r="S15" s="97"/>
      <c r="T15" s="98"/>
      <c r="V15" s="19" t="s">
        <v>14</v>
      </c>
      <c r="W15" s="104" t="s">
        <v>132</v>
      </c>
      <c r="X15" s="97"/>
      <c r="Y15" s="107"/>
      <c r="Z15" s="98"/>
      <c r="AA15" s="15"/>
      <c r="AB15" s="157">
        <v>110000</v>
      </c>
    </row>
    <row r="16" spans="1:28" ht="15.75" thickBot="1" x14ac:dyDescent="0.3">
      <c r="A16" s="226" t="s">
        <v>9</v>
      </c>
      <c r="B16" s="230"/>
      <c r="C16" s="10">
        <v>0</v>
      </c>
      <c r="D16" s="10">
        <v>0</v>
      </c>
      <c r="E16" s="10">
        <f>SUM(E12:E15)</f>
        <v>280000</v>
      </c>
      <c r="F16" s="75"/>
      <c r="G16" s="10">
        <v>610000</v>
      </c>
      <c r="H16" s="10">
        <v>0</v>
      </c>
      <c r="I16" s="75"/>
      <c r="J16" s="10">
        <v>0</v>
      </c>
      <c r="K16" s="10">
        <v>0</v>
      </c>
      <c r="L16" s="75"/>
      <c r="M16" s="10">
        <v>0</v>
      </c>
      <c r="N16" s="10">
        <v>0</v>
      </c>
      <c r="O16" s="75"/>
      <c r="P16" s="10">
        <v>0</v>
      </c>
      <c r="Q16" s="10">
        <v>0</v>
      </c>
      <c r="R16" s="75"/>
      <c r="S16" s="10">
        <v>0</v>
      </c>
      <c r="T16" s="10">
        <v>0</v>
      </c>
      <c r="V16" s="226" t="s">
        <v>9</v>
      </c>
      <c r="W16" s="230"/>
      <c r="X16" s="10">
        <v>0</v>
      </c>
      <c r="Y16" s="10">
        <v>0</v>
      </c>
      <c r="Z16" s="10">
        <f>SUM(Z12:Z15)</f>
        <v>280000</v>
      </c>
      <c r="AA16" s="75"/>
      <c r="AB16" s="10">
        <f>SUM(AB12:AB15)</f>
        <v>610000</v>
      </c>
    </row>
    <row r="17" spans="1:28" ht="19.5" thickBot="1" x14ac:dyDescent="0.35">
      <c r="A17" s="88">
        <v>5307</v>
      </c>
      <c r="B17" s="89"/>
      <c r="C17" s="11"/>
      <c r="D17" s="11"/>
      <c r="E17" s="11"/>
      <c r="F17" s="90"/>
      <c r="G17" s="11"/>
      <c r="H17" s="94"/>
      <c r="I17" s="90"/>
      <c r="J17" s="11"/>
      <c r="K17" s="94"/>
      <c r="L17" s="90"/>
      <c r="M17" s="11"/>
      <c r="N17" s="94"/>
      <c r="O17" s="90"/>
      <c r="P17" s="11"/>
      <c r="Q17" s="94"/>
      <c r="R17" s="90"/>
      <c r="S17" s="11"/>
      <c r="T17" s="94"/>
      <c r="V17" s="88">
        <v>5307</v>
      </c>
      <c r="W17" s="89"/>
      <c r="X17" s="90"/>
      <c r="Y17" s="90"/>
      <c r="Z17" s="90"/>
      <c r="AA17" s="90"/>
      <c r="AB17" s="91"/>
    </row>
    <row r="18" spans="1:28" x14ac:dyDescent="0.25">
      <c r="A18" s="16" t="s">
        <v>15</v>
      </c>
      <c r="B18" s="108"/>
      <c r="C18" s="17"/>
      <c r="D18" s="3">
        <v>16800</v>
      </c>
      <c r="E18" s="99">
        <v>9200</v>
      </c>
      <c r="F18" s="14"/>
      <c r="G18" s="17">
        <v>18500</v>
      </c>
      <c r="H18" s="99">
        <v>-1850</v>
      </c>
      <c r="I18" s="14"/>
      <c r="J18" s="17"/>
      <c r="K18" s="99"/>
      <c r="L18" s="14"/>
      <c r="M18" s="17"/>
      <c r="N18" s="99"/>
      <c r="O18" s="14"/>
      <c r="P18" s="17"/>
      <c r="Q18" s="99"/>
      <c r="R18" s="14"/>
      <c r="S18" s="17"/>
      <c r="T18" s="99"/>
      <c r="V18" s="16" t="s">
        <v>15</v>
      </c>
      <c r="W18" s="108"/>
      <c r="X18" s="17"/>
      <c r="Y18" s="3">
        <v>16800</v>
      </c>
      <c r="Z18" s="99">
        <v>9200</v>
      </c>
      <c r="AA18" s="14"/>
      <c r="AB18" s="121">
        <v>20350</v>
      </c>
    </row>
    <row r="19" spans="1:28" x14ac:dyDescent="0.25">
      <c r="A19" s="6" t="s">
        <v>16</v>
      </c>
      <c r="B19" s="109"/>
      <c r="C19" s="18"/>
      <c r="D19" s="8"/>
      <c r="E19" s="110">
        <v>149800</v>
      </c>
      <c r="F19" s="14"/>
      <c r="G19" s="18"/>
      <c r="H19" s="110"/>
      <c r="I19" s="14"/>
      <c r="J19" s="18"/>
      <c r="K19" s="110"/>
      <c r="L19" s="14"/>
      <c r="M19" s="18"/>
      <c r="N19" s="110"/>
      <c r="O19" s="14"/>
      <c r="P19" s="18"/>
      <c r="Q19" s="110"/>
      <c r="R19" s="14"/>
      <c r="S19" s="18"/>
      <c r="T19" s="110"/>
      <c r="V19" s="6" t="s">
        <v>16</v>
      </c>
      <c r="W19" s="109"/>
      <c r="X19" s="18"/>
      <c r="Y19" s="8"/>
      <c r="Z19" s="110">
        <v>149800</v>
      </c>
      <c r="AA19" s="14"/>
      <c r="AB19" s="122"/>
    </row>
    <row r="20" spans="1:28" ht="15.75" thickBot="1" x14ac:dyDescent="0.3">
      <c r="A20" s="6" t="s">
        <v>17</v>
      </c>
      <c r="B20" s="109"/>
      <c r="C20" s="100"/>
      <c r="D20" s="101"/>
      <c r="E20" s="102">
        <v>39400</v>
      </c>
      <c r="F20" s="14"/>
      <c r="G20" s="100"/>
      <c r="H20" s="102"/>
      <c r="I20" s="14"/>
      <c r="J20" s="100"/>
      <c r="K20" s="102"/>
      <c r="L20" s="14"/>
      <c r="M20" s="100"/>
      <c r="N20" s="102"/>
      <c r="O20" s="14"/>
      <c r="P20" s="100"/>
      <c r="Q20" s="102"/>
      <c r="R20" s="14"/>
      <c r="S20" s="100"/>
      <c r="T20" s="102"/>
      <c r="V20" s="6" t="s">
        <v>17</v>
      </c>
      <c r="W20" s="109"/>
      <c r="X20" s="100"/>
      <c r="Y20" s="101"/>
      <c r="Z20" s="102">
        <v>39400</v>
      </c>
      <c r="AA20" s="14"/>
      <c r="AB20" s="123"/>
    </row>
    <row r="21" spans="1:28" ht="15.75" thickBot="1" x14ac:dyDescent="0.3">
      <c r="A21" s="226" t="s">
        <v>9</v>
      </c>
      <c r="B21" s="230"/>
      <c r="C21" s="111">
        <v>0</v>
      </c>
      <c r="D21" s="111">
        <v>16800</v>
      </c>
      <c r="E21" s="111">
        <f>SUM(E18:E20)</f>
        <v>198400</v>
      </c>
      <c r="F21" s="75"/>
      <c r="G21" s="111">
        <v>18500</v>
      </c>
      <c r="H21" s="111">
        <v>-1850</v>
      </c>
      <c r="I21" s="75"/>
      <c r="J21" s="111">
        <v>0</v>
      </c>
      <c r="K21" s="111">
        <v>0</v>
      </c>
      <c r="L21" s="75"/>
      <c r="M21" s="111">
        <v>0</v>
      </c>
      <c r="N21" s="111">
        <v>0</v>
      </c>
      <c r="O21" s="75"/>
      <c r="P21" s="111">
        <v>0</v>
      </c>
      <c r="Q21" s="111">
        <v>0</v>
      </c>
      <c r="R21" s="75"/>
      <c r="S21" s="111">
        <v>0</v>
      </c>
      <c r="T21" s="111">
        <v>0</v>
      </c>
      <c r="V21" s="226" t="s">
        <v>9</v>
      </c>
      <c r="W21" s="231"/>
      <c r="X21" s="153">
        <v>0</v>
      </c>
      <c r="Y21" s="203">
        <v>16800</v>
      </c>
      <c r="Z21" s="10">
        <f>SUM(Z18:Z20)</f>
        <v>198400</v>
      </c>
      <c r="AA21" s="75"/>
      <c r="AB21" s="10">
        <f>SUM(AB18:AB20)</f>
        <v>20350</v>
      </c>
    </row>
    <row r="22" spans="1:28" ht="19.5" thickBot="1" x14ac:dyDescent="0.35">
      <c r="A22" s="88">
        <v>5339</v>
      </c>
      <c r="B22" s="11"/>
      <c r="C22" s="11"/>
      <c r="D22" s="11"/>
      <c r="E22" s="11"/>
      <c r="F22" s="1"/>
      <c r="G22" s="11"/>
      <c r="H22" s="11"/>
      <c r="I22" s="1"/>
      <c r="J22" s="11"/>
      <c r="K22" s="11"/>
      <c r="L22" s="1"/>
      <c r="M22" s="11"/>
      <c r="N22" s="11"/>
      <c r="O22" s="1"/>
      <c r="P22" s="11"/>
      <c r="Q22" s="11"/>
      <c r="R22" s="1"/>
      <c r="S22" s="11"/>
      <c r="T22" s="11"/>
      <c r="V22" s="88">
        <v>5339</v>
      </c>
      <c r="W22" s="89"/>
      <c r="X22" s="90"/>
      <c r="Y22" s="90"/>
      <c r="Z22" s="90"/>
      <c r="AA22" s="1"/>
      <c r="AB22" s="91"/>
    </row>
    <row r="23" spans="1:28" x14ac:dyDescent="0.25">
      <c r="A23" s="12" t="s">
        <v>18</v>
      </c>
      <c r="B23" s="20" t="s">
        <v>19</v>
      </c>
      <c r="C23" s="8">
        <v>100000</v>
      </c>
      <c r="D23" s="8">
        <v>102900.13</v>
      </c>
      <c r="E23" s="8">
        <v>128625.13</v>
      </c>
      <c r="F23" s="15"/>
      <c r="G23" s="4">
        <v>128000</v>
      </c>
      <c r="H23" s="96">
        <v>-25600</v>
      </c>
      <c r="I23" s="15"/>
      <c r="J23" s="4"/>
      <c r="K23" s="96"/>
      <c r="L23" s="15"/>
      <c r="M23" s="4"/>
      <c r="N23" s="96"/>
      <c r="O23" s="15"/>
      <c r="P23" s="4"/>
      <c r="Q23" s="96"/>
      <c r="R23" s="15"/>
      <c r="S23" s="4"/>
      <c r="T23" s="96"/>
      <c r="V23" s="12" t="s">
        <v>18</v>
      </c>
      <c r="W23" s="154" t="s">
        <v>19</v>
      </c>
      <c r="X23" s="13">
        <v>100000</v>
      </c>
      <c r="Y23" s="200">
        <v>102900.13</v>
      </c>
      <c r="Z23" s="121">
        <v>128625.13</v>
      </c>
      <c r="AA23" s="15"/>
      <c r="AB23" s="155">
        <v>153600</v>
      </c>
    </row>
    <row r="24" spans="1:28" x14ac:dyDescent="0.25">
      <c r="A24" s="19" t="s">
        <v>20</v>
      </c>
      <c r="B24" s="20"/>
      <c r="C24" s="8">
        <v>104000</v>
      </c>
      <c r="D24" s="8">
        <v>35004</v>
      </c>
      <c r="E24" s="8">
        <v>43755</v>
      </c>
      <c r="F24" s="15"/>
      <c r="G24" s="9">
        <v>41500</v>
      </c>
      <c r="H24" s="106">
        <v>-31500</v>
      </c>
      <c r="I24" s="15"/>
      <c r="J24" s="9"/>
      <c r="K24" s="106"/>
      <c r="L24" s="15"/>
      <c r="M24" s="9"/>
      <c r="N24" s="106"/>
      <c r="O24" s="15"/>
      <c r="P24" s="9"/>
      <c r="Q24" s="106"/>
      <c r="R24" s="15"/>
      <c r="S24" s="9"/>
      <c r="T24" s="106"/>
      <c r="V24" s="19" t="s">
        <v>20</v>
      </c>
      <c r="W24" s="20"/>
      <c r="X24" s="8">
        <v>104000</v>
      </c>
      <c r="Y24" s="201">
        <v>35004</v>
      </c>
      <c r="Z24" s="122">
        <v>43755</v>
      </c>
      <c r="AA24" s="15"/>
      <c r="AB24" s="156">
        <v>73000</v>
      </c>
    </row>
    <row r="25" spans="1:28" x14ac:dyDescent="0.25">
      <c r="A25" s="19" t="s">
        <v>21</v>
      </c>
      <c r="B25" s="20" t="s">
        <v>22</v>
      </c>
      <c r="C25" s="8"/>
      <c r="D25" s="8"/>
      <c r="E25" s="8"/>
      <c r="F25" s="15"/>
      <c r="G25" s="9">
        <v>165000</v>
      </c>
      <c r="H25" s="106">
        <v>-16500</v>
      </c>
      <c r="I25" s="15"/>
      <c r="J25" s="9"/>
      <c r="K25" s="106"/>
      <c r="L25" s="15"/>
      <c r="M25" s="9"/>
      <c r="N25" s="106"/>
      <c r="O25" s="15"/>
      <c r="P25" s="9"/>
      <c r="Q25" s="106"/>
      <c r="R25" s="15"/>
      <c r="S25" s="9"/>
      <c r="T25" s="106"/>
      <c r="V25" s="19" t="s">
        <v>21</v>
      </c>
      <c r="W25" s="20" t="s">
        <v>22</v>
      </c>
      <c r="X25" s="8"/>
      <c r="Y25" s="201"/>
      <c r="Z25" s="122"/>
      <c r="AA25" s="15"/>
      <c r="AB25" s="156">
        <v>181500</v>
      </c>
    </row>
    <row r="26" spans="1:28" x14ac:dyDescent="0.25">
      <c r="A26" s="6" t="s">
        <v>23</v>
      </c>
      <c r="B26" s="7" t="s">
        <v>22</v>
      </c>
      <c r="C26" s="8">
        <v>216000</v>
      </c>
      <c r="D26" s="8">
        <v>217103.05</v>
      </c>
      <c r="E26" s="8">
        <v>2511882</v>
      </c>
      <c r="F26" s="15"/>
      <c r="G26" s="9">
        <v>2350000</v>
      </c>
      <c r="H26" s="106">
        <v>-235000</v>
      </c>
      <c r="I26" s="15"/>
      <c r="J26" s="9"/>
      <c r="K26" s="106"/>
      <c r="L26" s="15"/>
      <c r="M26" s="9"/>
      <c r="N26" s="106"/>
      <c r="O26" s="15"/>
      <c r="P26" s="9"/>
      <c r="Q26" s="106"/>
      <c r="R26" s="15"/>
      <c r="S26" s="9"/>
      <c r="T26" s="106"/>
      <c r="V26" s="6" t="s">
        <v>23</v>
      </c>
      <c r="W26" s="7" t="s">
        <v>22</v>
      </c>
      <c r="X26" s="8">
        <v>216000</v>
      </c>
      <c r="Y26" s="201">
        <v>217103.05</v>
      </c>
      <c r="Z26" s="122">
        <v>2511882</v>
      </c>
      <c r="AA26" s="15"/>
      <c r="AB26" s="156">
        <v>2585000</v>
      </c>
    </row>
    <row r="27" spans="1:28" ht="18" customHeight="1" x14ac:dyDescent="0.25">
      <c r="A27" s="6" t="s">
        <v>24</v>
      </c>
      <c r="B27" s="7" t="s">
        <v>25</v>
      </c>
      <c r="C27" s="8"/>
      <c r="D27" s="8">
        <v>27000</v>
      </c>
      <c r="E27" s="8">
        <v>27050.6</v>
      </c>
      <c r="F27" s="15"/>
      <c r="G27" s="9"/>
      <c r="H27" s="106"/>
      <c r="I27" s="15"/>
      <c r="J27" s="9"/>
      <c r="K27" s="106"/>
      <c r="L27" s="15"/>
      <c r="M27" s="9"/>
      <c r="N27" s="106"/>
      <c r="O27" s="15"/>
      <c r="P27" s="9"/>
      <c r="Q27" s="106"/>
      <c r="R27" s="15"/>
      <c r="S27" s="9"/>
      <c r="T27" s="106"/>
      <c r="V27" s="6" t="s">
        <v>24</v>
      </c>
      <c r="W27" s="7" t="s">
        <v>25</v>
      </c>
      <c r="X27" s="8"/>
      <c r="Y27" s="201">
        <v>27000</v>
      </c>
      <c r="Z27" s="122">
        <v>27050.6</v>
      </c>
      <c r="AA27" s="15"/>
      <c r="AB27" s="156"/>
    </row>
    <row r="28" spans="1:28" x14ac:dyDescent="0.25">
      <c r="A28" s="6" t="s">
        <v>26</v>
      </c>
      <c r="B28" s="7">
        <v>5339</v>
      </c>
      <c r="C28" s="8"/>
      <c r="D28" s="8">
        <v>20000</v>
      </c>
      <c r="E28" s="8">
        <v>20000</v>
      </c>
      <c r="F28" s="15"/>
      <c r="G28" s="9">
        <v>12611.68</v>
      </c>
      <c r="H28" s="106">
        <v>-3152.92</v>
      </c>
      <c r="I28" s="15"/>
      <c r="J28" s="9"/>
      <c r="K28" s="106"/>
      <c r="L28" s="15"/>
      <c r="M28" s="9"/>
      <c r="N28" s="106"/>
      <c r="O28" s="15"/>
      <c r="P28" s="9"/>
      <c r="Q28" s="106"/>
      <c r="R28" s="15"/>
      <c r="S28" s="9"/>
      <c r="T28" s="106"/>
      <c r="V28" s="6" t="s">
        <v>26</v>
      </c>
      <c r="W28" s="7">
        <v>5339</v>
      </c>
      <c r="X28" s="8"/>
      <c r="Y28" s="201">
        <v>20000</v>
      </c>
      <c r="Z28" s="122">
        <v>20000</v>
      </c>
      <c r="AA28" s="15"/>
      <c r="AB28" s="156">
        <v>15764.6</v>
      </c>
    </row>
    <row r="29" spans="1:28" x14ac:dyDescent="0.25">
      <c r="A29" s="19" t="s">
        <v>18</v>
      </c>
      <c r="B29" s="20" t="s">
        <v>27</v>
      </c>
      <c r="C29" s="8">
        <v>100000</v>
      </c>
      <c r="D29" s="8">
        <v>102900.13</v>
      </c>
      <c r="E29" s="8">
        <v>3071882</v>
      </c>
      <c r="F29" s="15"/>
      <c r="G29" s="9">
        <v>1822000</v>
      </c>
      <c r="H29" s="106">
        <v>-182200</v>
      </c>
      <c r="I29" s="15"/>
      <c r="J29" s="9"/>
      <c r="K29" s="106"/>
      <c r="L29" s="15"/>
      <c r="M29" s="9"/>
      <c r="N29" s="106"/>
      <c r="O29" s="15"/>
      <c r="P29" s="9"/>
      <c r="Q29" s="106"/>
      <c r="R29" s="15"/>
      <c r="S29" s="9"/>
      <c r="T29" s="106"/>
      <c r="V29" s="19" t="s">
        <v>18</v>
      </c>
      <c r="W29" s="20" t="s">
        <v>27</v>
      </c>
      <c r="X29" s="8">
        <v>100000</v>
      </c>
      <c r="Y29" s="201">
        <v>102900.13</v>
      </c>
      <c r="Z29" s="122">
        <v>3071882</v>
      </c>
      <c r="AA29" s="15"/>
      <c r="AB29" s="156">
        <v>2004200</v>
      </c>
    </row>
    <row r="30" spans="1:28" x14ac:dyDescent="0.25">
      <c r="A30" s="19" t="s">
        <v>143</v>
      </c>
      <c r="B30" s="20"/>
      <c r="C30" s="8"/>
      <c r="D30" s="8"/>
      <c r="E30" s="8">
        <v>8610.2999999999993</v>
      </c>
      <c r="F30" s="15"/>
      <c r="G30" s="9"/>
      <c r="H30" s="106"/>
      <c r="I30" s="15"/>
      <c r="J30" s="9"/>
      <c r="K30" s="106"/>
      <c r="L30" s="15"/>
      <c r="M30" s="9"/>
      <c r="N30" s="106"/>
      <c r="O30" s="15"/>
      <c r="P30" s="9"/>
      <c r="Q30" s="106"/>
      <c r="R30" s="15"/>
      <c r="S30" s="9"/>
      <c r="T30" s="106"/>
      <c r="V30" s="19"/>
      <c r="W30" s="20"/>
      <c r="X30" s="8"/>
      <c r="Y30" s="201"/>
      <c r="Z30" s="122">
        <v>8610.2999999999993</v>
      </c>
      <c r="AA30" s="15"/>
      <c r="AB30" s="156"/>
    </row>
    <row r="31" spans="1:28" x14ac:dyDescent="0.25">
      <c r="A31" s="19" t="s">
        <v>141</v>
      </c>
      <c r="B31" s="20"/>
      <c r="C31" s="8">
        <v>104000</v>
      </c>
      <c r="D31" s="8">
        <v>35004</v>
      </c>
      <c r="E31" s="8">
        <v>208125.05</v>
      </c>
      <c r="F31" s="15"/>
      <c r="G31" s="9"/>
      <c r="H31" s="106"/>
      <c r="I31" s="15"/>
      <c r="J31" s="9"/>
      <c r="K31" s="106"/>
      <c r="L31" s="15"/>
      <c r="M31" s="9"/>
      <c r="N31" s="106"/>
      <c r="O31" s="15"/>
      <c r="P31" s="9"/>
      <c r="Q31" s="106"/>
      <c r="R31" s="15"/>
      <c r="S31" s="9"/>
      <c r="T31" s="106"/>
      <c r="V31" s="19" t="s">
        <v>141</v>
      </c>
      <c r="W31" s="20"/>
      <c r="X31" s="8">
        <v>104000</v>
      </c>
      <c r="Y31" s="201">
        <v>35004</v>
      </c>
      <c r="Z31" s="122">
        <v>208125.05</v>
      </c>
      <c r="AA31" s="15"/>
      <c r="AB31" s="156"/>
    </row>
    <row r="32" spans="1:28" x14ac:dyDescent="0.25">
      <c r="A32" s="19" t="s">
        <v>142</v>
      </c>
      <c r="B32" s="20"/>
      <c r="C32" s="8"/>
      <c r="D32" s="8"/>
      <c r="E32" s="8">
        <v>135253</v>
      </c>
      <c r="F32" s="15"/>
      <c r="G32" s="151"/>
      <c r="H32" s="152"/>
      <c r="I32" s="15"/>
      <c r="J32" s="151"/>
      <c r="K32" s="152"/>
      <c r="L32" s="15"/>
      <c r="M32" s="151"/>
      <c r="N32" s="152"/>
      <c r="O32" s="15"/>
      <c r="P32" s="151"/>
      <c r="Q32" s="152"/>
      <c r="R32" s="15"/>
      <c r="S32" s="151"/>
      <c r="T32" s="152"/>
      <c r="V32" s="196"/>
      <c r="W32" s="197"/>
      <c r="X32" s="187"/>
      <c r="Y32" s="202"/>
      <c r="Z32" s="122">
        <v>135253</v>
      </c>
      <c r="AA32" s="15"/>
      <c r="AB32" s="158"/>
    </row>
    <row r="33" spans="1:28" ht="15.75" thickBot="1" x14ac:dyDescent="0.3">
      <c r="A33" s="6" t="s">
        <v>131</v>
      </c>
      <c r="B33" s="7" t="s">
        <v>28</v>
      </c>
      <c r="C33" s="8"/>
      <c r="D33" s="8"/>
      <c r="E33" s="8">
        <v>278418</v>
      </c>
      <c r="F33" s="15"/>
      <c r="G33" s="97">
        <v>381250</v>
      </c>
      <c r="H33" s="98">
        <v>-76250</v>
      </c>
      <c r="I33" s="15"/>
      <c r="J33" s="97"/>
      <c r="K33" s="98"/>
      <c r="L33" s="15"/>
      <c r="M33" s="97"/>
      <c r="N33" s="98"/>
      <c r="O33" s="15"/>
      <c r="P33" s="97"/>
      <c r="Q33" s="98"/>
      <c r="R33" s="15"/>
      <c r="S33" s="97"/>
      <c r="T33" s="98"/>
      <c r="V33" s="188" t="s">
        <v>131</v>
      </c>
      <c r="W33" s="188" t="s">
        <v>28</v>
      </c>
      <c r="X33" s="8"/>
      <c r="Y33" s="201"/>
      <c r="Z33" s="123">
        <v>278418</v>
      </c>
      <c r="AA33" s="15"/>
      <c r="AB33" s="156">
        <v>457500</v>
      </c>
    </row>
    <row r="34" spans="1:28" ht="16.149999999999999" customHeight="1" thickBot="1" x14ac:dyDescent="0.3">
      <c r="A34" s="226" t="s">
        <v>9</v>
      </c>
      <c r="B34" s="230"/>
      <c r="C34" s="112">
        <f>SUM(C23:C33)</f>
        <v>624000</v>
      </c>
      <c r="D34" s="112">
        <f>SUM(D23:D33)</f>
        <v>539911.31000000006</v>
      </c>
      <c r="E34" s="112">
        <f>SUM(E23:E33)</f>
        <v>6433601.0800000001</v>
      </c>
      <c r="F34" s="75"/>
      <c r="G34" s="112">
        <f>SUM(G23:G33)</f>
        <v>4900361.68</v>
      </c>
      <c r="H34" s="112">
        <f>SUM(H23:H33)</f>
        <v>-570202.91999999993</v>
      </c>
      <c r="I34" s="75"/>
      <c r="J34" s="112">
        <v>0</v>
      </c>
      <c r="K34" s="112">
        <v>0</v>
      </c>
      <c r="L34" s="75"/>
      <c r="M34" s="112">
        <v>0</v>
      </c>
      <c r="N34" s="112">
        <v>0</v>
      </c>
      <c r="O34" s="75"/>
      <c r="P34" s="112">
        <v>0</v>
      </c>
      <c r="Q34" s="112">
        <v>0</v>
      </c>
      <c r="R34" s="75"/>
      <c r="S34" s="112">
        <v>0</v>
      </c>
      <c r="T34" s="112">
        <v>0</v>
      </c>
      <c r="V34" s="228" t="s">
        <v>9</v>
      </c>
      <c r="W34" s="229"/>
      <c r="X34" s="95">
        <v>624000</v>
      </c>
      <c r="Y34" s="95">
        <v>539911.31000000006</v>
      </c>
      <c r="Z34" s="10">
        <f>SUM(Z23:Z33)</f>
        <v>6433601.0800000001</v>
      </c>
      <c r="AA34" s="75"/>
      <c r="AB34" s="10">
        <f>SUM(AB23:AB33)</f>
        <v>5470564.5999999996</v>
      </c>
    </row>
    <row r="35" spans="1:28" ht="16.899999999999999" customHeight="1" thickBot="1" x14ac:dyDescent="0.3">
      <c r="A35" s="226" t="s">
        <v>29</v>
      </c>
      <c r="B35" s="227"/>
      <c r="C35" s="227"/>
      <c r="D35" s="227"/>
      <c r="E35" s="199">
        <f>+E6+E10+E16+E21+E34</f>
        <v>7216629.0800000001</v>
      </c>
      <c r="F35" s="75"/>
      <c r="G35" s="199">
        <f>+G6+G10+G16+G21+G34</f>
        <v>6104989.6799999997</v>
      </c>
      <c r="H35" s="199">
        <f>+H6+H10+H16+H21+H34</f>
        <v>-687278.5199999999</v>
      </c>
      <c r="I35" s="75"/>
      <c r="J35" s="73">
        <v>0</v>
      </c>
      <c r="K35" s="10">
        <v>0</v>
      </c>
      <c r="L35" s="75"/>
      <c r="M35" s="73">
        <v>0</v>
      </c>
      <c r="N35" s="10">
        <v>0</v>
      </c>
      <c r="O35" s="75"/>
      <c r="P35" s="73">
        <v>0</v>
      </c>
      <c r="Q35" s="10">
        <v>0</v>
      </c>
      <c r="R35" s="75"/>
      <c r="S35" s="73">
        <v>0</v>
      </c>
      <c r="T35" s="10">
        <v>0</v>
      </c>
      <c r="V35" s="226" t="s">
        <v>29</v>
      </c>
      <c r="W35" s="227"/>
      <c r="X35" s="198"/>
      <c r="Y35" s="198"/>
      <c r="Z35" s="159">
        <f>+Z6+Z10+Z16+Z21+Z34</f>
        <v>7216629.0800000001</v>
      </c>
      <c r="AA35" s="75"/>
      <c r="AB35" s="159">
        <f>+AB6+AB10+AB16+AB21+AB34</f>
        <v>6792268.1999999993</v>
      </c>
    </row>
    <row r="36" spans="1:28" ht="15.75" thickBot="1" x14ac:dyDescent="0.3">
      <c r="A36" s="22"/>
      <c r="B36" s="23"/>
      <c r="C36" s="24"/>
      <c r="D36" s="24"/>
      <c r="E36" s="14"/>
      <c r="F36" s="75"/>
      <c r="G36" s="75"/>
      <c r="H36" s="75"/>
      <c r="I36" s="75"/>
      <c r="J36" s="25"/>
      <c r="K36" s="25"/>
      <c r="L36" s="75"/>
      <c r="M36" s="25"/>
      <c r="N36" s="25"/>
      <c r="O36" s="75"/>
      <c r="P36" s="25"/>
      <c r="Q36" s="25"/>
      <c r="R36" s="75"/>
      <c r="S36" s="25"/>
      <c r="T36" s="25"/>
      <c r="AA36" s="75"/>
    </row>
    <row r="37" spans="1:28" ht="38.25" thickBot="1" x14ac:dyDescent="0.35">
      <c r="I37" s="74"/>
      <c r="J37" s="116" t="s">
        <v>6</v>
      </c>
      <c r="K37" s="59" t="s">
        <v>120</v>
      </c>
      <c r="L37" s="74"/>
      <c r="M37" s="116" t="s">
        <v>6</v>
      </c>
      <c r="N37" s="59" t="s">
        <v>120</v>
      </c>
      <c r="O37" s="74"/>
      <c r="P37" s="116" t="s">
        <v>6</v>
      </c>
      <c r="Q37" s="59" t="s">
        <v>120</v>
      </c>
      <c r="R37" s="74"/>
      <c r="S37" s="116" t="s">
        <v>6</v>
      </c>
      <c r="T37" s="59" t="s">
        <v>120</v>
      </c>
    </row>
    <row r="38" spans="1:28" ht="19.5" thickBot="1" x14ac:dyDescent="0.35">
      <c r="I38" s="90"/>
      <c r="J38" s="90"/>
      <c r="K38" s="91"/>
      <c r="L38" s="90"/>
      <c r="M38" s="90"/>
      <c r="N38" s="91"/>
      <c r="O38" s="90"/>
      <c r="P38" s="90"/>
      <c r="Q38" s="91"/>
      <c r="R38" s="90"/>
      <c r="S38" s="90"/>
      <c r="T38" s="91"/>
    </row>
    <row r="39" spans="1:28" x14ac:dyDescent="0.25">
      <c r="I39" s="15"/>
      <c r="J39" s="118"/>
      <c r="K39" s="119"/>
      <c r="L39" s="15"/>
      <c r="M39" s="118"/>
      <c r="N39" s="119"/>
      <c r="O39" s="15"/>
      <c r="P39" s="118"/>
      <c r="Q39" s="119"/>
      <c r="R39" s="15"/>
      <c r="S39" s="118"/>
      <c r="T39" s="119"/>
      <c r="V39" s="5"/>
    </row>
    <row r="40" spans="1:28" ht="15.75" thickBot="1" x14ac:dyDescent="0.3">
      <c r="I40" s="15"/>
      <c r="J40" s="115"/>
      <c r="K40" s="98"/>
      <c r="L40" s="15"/>
      <c r="M40" s="115"/>
      <c r="N40" s="98"/>
      <c r="O40" s="15"/>
      <c r="P40" s="115"/>
      <c r="Q40" s="98"/>
      <c r="R40" s="15"/>
      <c r="S40" s="115"/>
      <c r="T40" s="98"/>
      <c r="V40" s="5"/>
    </row>
    <row r="41" spans="1:28" ht="15.75" thickBot="1" x14ac:dyDescent="0.3">
      <c r="I41" s="75"/>
      <c r="J41" s="10">
        <v>0</v>
      </c>
      <c r="K41" s="10">
        <v>0</v>
      </c>
      <c r="L41" s="75"/>
      <c r="M41" s="10">
        <v>0</v>
      </c>
      <c r="N41" s="10">
        <v>0</v>
      </c>
      <c r="O41" s="75"/>
      <c r="P41" s="10">
        <v>0</v>
      </c>
      <c r="Q41" s="10">
        <v>0</v>
      </c>
      <c r="R41" s="75"/>
      <c r="S41" s="10">
        <v>0</v>
      </c>
      <c r="T41" s="10">
        <v>0</v>
      </c>
      <c r="V41" s="5"/>
    </row>
    <row r="42" spans="1:28" ht="19.5" thickBot="1" x14ac:dyDescent="0.3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5"/>
    </row>
    <row r="43" spans="1:28" x14ac:dyDescent="0.25">
      <c r="I43" s="15"/>
      <c r="J43" s="114"/>
      <c r="K43" s="96"/>
      <c r="L43" s="15"/>
      <c r="M43" s="114"/>
      <c r="N43" s="96"/>
      <c r="O43" s="15"/>
      <c r="P43" s="114"/>
      <c r="Q43" s="96"/>
      <c r="R43" s="15"/>
      <c r="S43" s="114"/>
      <c r="T43" s="96"/>
      <c r="V43" s="5"/>
    </row>
    <row r="44" spans="1:28" x14ac:dyDescent="0.25">
      <c r="I44" s="15"/>
      <c r="J44" s="120"/>
      <c r="K44" s="106"/>
      <c r="L44" s="15"/>
      <c r="M44" s="120"/>
      <c r="N44" s="106"/>
      <c r="O44" s="15"/>
      <c r="P44" s="120"/>
      <c r="Q44" s="106"/>
      <c r="R44" s="15"/>
      <c r="S44" s="120"/>
      <c r="T44" s="106"/>
      <c r="V44" s="5"/>
    </row>
    <row r="45" spans="1:28" ht="15.75" thickBot="1" x14ac:dyDescent="0.3">
      <c r="I45" s="15"/>
      <c r="J45" s="115"/>
      <c r="K45" s="98"/>
      <c r="L45" s="15"/>
      <c r="M45" s="115"/>
      <c r="N45" s="98"/>
      <c r="O45" s="15"/>
      <c r="P45" s="115"/>
      <c r="Q45" s="98"/>
      <c r="R45" s="15"/>
      <c r="S45" s="115"/>
      <c r="T45" s="98"/>
      <c r="V45" s="5"/>
    </row>
    <row r="46" spans="1:28" ht="16.899999999999999" customHeight="1" thickBot="1" x14ac:dyDescent="0.3">
      <c r="I46" s="15"/>
      <c r="J46" s="10">
        <v>0</v>
      </c>
      <c r="K46" s="10">
        <v>0</v>
      </c>
      <c r="L46" s="15"/>
      <c r="M46" s="10">
        <v>0</v>
      </c>
      <c r="N46" s="10">
        <v>0</v>
      </c>
      <c r="O46" s="15"/>
      <c r="P46" s="10">
        <v>0</v>
      </c>
      <c r="Q46" s="10">
        <v>0</v>
      </c>
      <c r="R46" s="15"/>
      <c r="S46" s="10">
        <v>0</v>
      </c>
      <c r="T46" s="10">
        <v>0</v>
      </c>
      <c r="V46" s="5"/>
    </row>
    <row r="47" spans="1:28" ht="19.5" thickBot="1" x14ac:dyDescent="0.3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5"/>
    </row>
    <row r="48" spans="1:28" x14ac:dyDescent="0.25">
      <c r="I48" s="14"/>
      <c r="J48" s="121"/>
      <c r="K48" s="121"/>
      <c r="L48" s="14"/>
      <c r="M48" s="121"/>
      <c r="N48" s="121"/>
      <c r="O48" s="14"/>
      <c r="P48" s="121"/>
      <c r="Q48" s="121"/>
      <c r="R48" s="14"/>
      <c r="S48" s="121"/>
      <c r="T48" s="121"/>
      <c r="V48" s="5"/>
    </row>
    <row r="49" spans="9:22" x14ac:dyDescent="0.25">
      <c r="I49" s="14"/>
      <c r="J49" s="122"/>
      <c r="K49" s="122"/>
      <c r="L49" s="14"/>
      <c r="M49" s="122"/>
      <c r="N49" s="122"/>
      <c r="O49" s="14"/>
      <c r="P49" s="122"/>
      <c r="Q49" s="122"/>
      <c r="R49" s="14"/>
      <c r="S49" s="122"/>
      <c r="T49" s="122"/>
      <c r="V49" s="5"/>
    </row>
    <row r="50" spans="9:22" ht="15.75" thickBot="1" x14ac:dyDescent="0.3">
      <c r="I50" s="14"/>
      <c r="J50" s="123"/>
      <c r="K50" s="123"/>
      <c r="L50" s="14"/>
      <c r="M50" s="123"/>
      <c r="N50" s="123"/>
      <c r="O50" s="14"/>
      <c r="P50" s="123"/>
      <c r="Q50" s="123"/>
      <c r="R50" s="14"/>
      <c r="S50" s="123"/>
      <c r="T50" s="123"/>
      <c r="V50" s="5"/>
    </row>
    <row r="51" spans="9:22" ht="16.899999999999999" customHeight="1" thickBot="1" x14ac:dyDescent="0.3">
      <c r="I51" s="15"/>
      <c r="J51" s="10">
        <v>0</v>
      </c>
      <c r="K51" s="10">
        <v>0</v>
      </c>
      <c r="L51" s="15"/>
      <c r="M51" s="10">
        <v>0</v>
      </c>
      <c r="N51" s="10">
        <v>0</v>
      </c>
      <c r="O51" s="15"/>
      <c r="P51" s="10">
        <v>0</v>
      </c>
      <c r="Q51" s="10">
        <v>0</v>
      </c>
      <c r="R51" s="15"/>
      <c r="S51" s="10">
        <v>0</v>
      </c>
      <c r="T51" s="10">
        <v>0</v>
      </c>
      <c r="V51" s="5"/>
    </row>
    <row r="52" spans="9:22" ht="19.5" thickBot="1" x14ac:dyDescent="0.35">
      <c r="I52" s="1"/>
      <c r="J52" s="11"/>
      <c r="K52" s="11"/>
      <c r="L52" s="1"/>
      <c r="M52" s="11"/>
      <c r="N52" s="11"/>
      <c r="O52" s="1"/>
      <c r="P52" s="11"/>
      <c r="Q52" s="11"/>
      <c r="R52" s="1"/>
      <c r="S52" s="11"/>
      <c r="T52" s="11"/>
      <c r="V52" s="5"/>
    </row>
    <row r="53" spans="9:22" x14ac:dyDescent="0.25">
      <c r="I53" s="15"/>
      <c r="J53" s="114"/>
      <c r="K53" s="96"/>
      <c r="L53" s="15"/>
      <c r="M53" s="114"/>
      <c r="N53" s="96"/>
      <c r="O53" s="15"/>
      <c r="P53" s="114"/>
      <c r="Q53" s="96"/>
      <c r="R53" s="15"/>
      <c r="S53" s="114"/>
      <c r="T53" s="96"/>
      <c r="V53" s="5"/>
    </row>
    <row r="54" spans="9:22" x14ac:dyDescent="0.25">
      <c r="I54" s="15"/>
      <c r="J54" s="120"/>
      <c r="K54" s="106"/>
      <c r="L54" s="15"/>
      <c r="M54" s="120"/>
      <c r="N54" s="106"/>
      <c r="O54" s="15"/>
      <c r="P54" s="120"/>
      <c r="Q54" s="106"/>
      <c r="R54" s="15"/>
      <c r="S54" s="120"/>
      <c r="T54" s="106"/>
      <c r="V54" s="5"/>
    </row>
    <row r="55" spans="9:22" x14ac:dyDescent="0.25">
      <c r="I55" s="15"/>
      <c r="J55" s="120"/>
      <c r="K55" s="106"/>
      <c r="L55" s="15"/>
      <c r="M55" s="120"/>
      <c r="N55" s="106"/>
      <c r="O55" s="15"/>
      <c r="P55" s="120"/>
      <c r="Q55" s="106"/>
      <c r="R55" s="15"/>
      <c r="S55" s="120"/>
      <c r="T55" s="106"/>
      <c r="V55" s="5"/>
    </row>
    <row r="56" spans="9:22" x14ac:dyDescent="0.25">
      <c r="I56" s="15"/>
      <c r="J56" s="120"/>
      <c r="K56" s="106"/>
      <c r="L56" s="15"/>
      <c r="M56" s="120"/>
      <c r="N56" s="106"/>
      <c r="O56" s="15"/>
      <c r="P56" s="120"/>
      <c r="Q56" s="106"/>
      <c r="R56" s="15"/>
      <c r="S56" s="120"/>
      <c r="T56" s="106"/>
      <c r="V56" s="5"/>
    </row>
    <row r="57" spans="9:22" x14ac:dyDescent="0.25">
      <c r="I57" s="14"/>
      <c r="J57" s="18"/>
      <c r="K57" s="110"/>
      <c r="L57" s="14"/>
      <c r="M57" s="18"/>
      <c r="N57" s="110"/>
      <c r="O57" s="14"/>
      <c r="P57" s="18"/>
      <c r="Q57" s="110"/>
      <c r="R57" s="14"/>
      <c r="S57" s="18"/>
      <c r="T57" s="110"/>
      <c r="V57" s="5"/>
    </row>
    <row r="58" spans="9:22" x14ac:dyDescent="0.25">
      <c r="I58" s="15"/>
      <c r="J58" s="120"/>
      <c r="K58" s="106"/>
      <c r="L58" s="15"/>
      <c r="M58" s="120"/>
      <c r="N58" s="106"/>
      <c r="O58" s="15"/>
      <c r="P58" s="120"/>
      <c r="Q58" s="106"/>
      <c r="R58" s="15"/>
      <c r="S58" s="120"/>
      <c r="T58" s="106"/>
      <c r="V58" s="5"/>
    </row>
    <row r="59" spans="9:22" ht="15.75" thickBot="1" x14ac:dyDescent="0.3">
      <c r="I59" s="14"/>
      <c r="J59" s="115"/>
      <c r="K59" s="102"/>
      <c r="L59" s="14"/>
      <c r="M59" s="115"/>
      <c r="N59" s="102"/>
      <c r="O59" s="14"/>
      <c r="P59" s="115"/>
      <c r="Q59" s="102"/>
      <c r="R59" s="14"/>
      <c r="S59" s="115"/>
      <c r="T59" s="102"/>
      <c r="V59" s="5"/>
    </row>
    <row r="60" spans="9:22" ht="16.899999999999999" customHeight="1" thickBot="1" x14ac:dyDescent="0.3">
      <c r="I60" s="15"/>
      <c r="J60" s="95">
        <v>0</v>
      </c>
      <c r="K60" s="95">
        <v>0</v>
      </c>
      <c r="L60" s="15"/>
      <c r="M60" s="95">
        <v>0</v>
      </c>
      <c r="N60" s="95">
        <v>0</v>
      </c>
      <c r="O60" s="15"/>
      <c r="P60" s="95">
        <v>0</v>
      </c>
      <c r="Q60" s="95">
        <v>0</v>
      </c>
      <c r="R60" s="15"/>
      <c r="S60" s="95">
        <v>0</v>
      </c>
      <c r="T60" s="95">
        <v>0</v>
      </c>
      <c r="V60" s="5"/>
    </row>
    <row r="61" spans="9:22" ht="16.899999999999999" customHeight="1" thickBot="1" x14ac:dyDescent="0.3">
      <c r="I61" s="75"/>
      <c r="J61" s="150">
        <v>0</v>
      </c>
      <c r="K61" s="150">
        <v>0</v>
      </c>
      <c r="L61" s="75"/>
      <c r="M61" s="150">
        <v>0</v>
      </c>
      <c r="N61" s="150">
        <v>0</v>
      </c>
      <c r="O61" s="75"/>
      <c r="P61" s="150">
        <v>0</v>
      </c>
      <c r="Q61" s="150">
        <v>0</v>
      </c>
      <c r="R61" s="75"/>
      <c r="S61" s="150">
        <v>0</v>
      </c>
      <c r="T61" s="150">
        <v>0</v>
      </c>
      <c r="V61" s="5"/>
    </row>
    <row r="62" spans="9:22" ht="15.75" thickTop="1" x14ac:dyDescent="0.25">
      <c r="V62" s="5"/>
    </row>
    <row r="63" spans="9:22" x14ac:dyDescent="0.25">
      <c r="V63" s="5"/>
    </row>
    <row r="64" spans="9:22" x14ac:dyDescent="0.25">
      <c r="V64" s="5"/>
    </row>
    <row r="65" spans="22:22" x14ac:dyDescent="0.25">
      <c r="V65" s="5"/>
    </row>
    <row r="66" spans="22:22" x14ac:dyDescent="0.25">
      <c r="V66" s="5"/>
    </row>
    <row r="67" spans="22:22" x14ac:dyDescent="0.25">
      <c r="V67" s="5"/>
    </row>
    <row r="68" spans="22:22" x14ac:dyDescent="0.25">
      <c r="V68" s="5"/>
    </row>
    <row r="69" spans="22:22" x14ac:dyDescent="0.25">
      <c r="V69" s="5"/>
    </row>
  </sheetData>
  <mergeCells count="13">
    <mergeCell ref="A35:D35"/>
    <mergeCell ref="V35:W35"/>
    <mergeCell ref="V34:W34"/>
    <mergeCell ref="A1:AB1"/>
    <mergeCell ref="A34:B34"/>
    <mergeCell ref="A21:B21"/>
    <mergeCell ref="A16:B16"/>
    <mergeCell ref="A10:B10"/>
    <mergeCell ref="A6:B6"/>
    <mergeCell ref="V16:W16"/>
    <mergeCell ref="V6:W6"/>
    <mergeCell ref="V10:W10"/>
    <mergeCell ref="V21:W21"/>
  </mergeCells>
  <pageMargins left="0.25" right="0.25" top="0.3" bottom="0.25" header="0.3" footer="0.3"/>
  <pageSetup scale="62" orientation="landscape" verticalDpi="0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D8281BE0A62A4790CD5FE1AB25F58A" ma:contentTypeVersion="2" ma:contentTypeDescription="Create a new document." ma:contentTypeScope="" ma:versionID="a06416bdc9eab1543c913027188a60d9">
  <xsd:schema xmlns:xsd="http://www.w3.org/2001/XMLSchema" xmlns:xs="http://www.w3.org/2001/XMLSchema" xmlns:p="http://schemas.microsoft.com/office/2006/metadata/properties" xmlns:ns3="f70a4cb3-0591-49a5-a340-4c4044c2c3af" targetNamespace="http://schemas.microsoft.com/office/2006/metadata/properties" ma:root="true" ma:fieldsID="7e96fab911b2cf9cdeef09b09f46b6c1" ns3:_="">
    <xsd:import namespace="f70a4cb3-0591-49a5-a340-4c4044c2c3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a4cb3-0591-49a5-a340-4c4044c2c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A8A3F-E948-4304-AAA7-027522E2A8B8}">
  <ds:schemaRefs>
    <ds:schemaRef ds:uri="http://purl.org/dc/terms/"/>
    <ds:schemaRef ds:uri="f70a4cb3-0591-49a5-a340-4c4044c2c3af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1B5746-B1A8-4461-B7C6-18A87F396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a4cb3-0591-49a5-a340-4c4044c2c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0DE9B-D040-4E3F-A99A-76AA5FFEE4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Expenses</vt:lpstr>
      <vt:lpstr>Revenues</vt:lpstr>
      <vt:lpstr>Capital</vt:lpstr>
      <vt:lpstr>Capital!Print_Area</vt:lpstr>
      <vt:lpstr>Expenses!Print_Area</vt:lpstr>
      <vt:lpstr>Revenues!Print_Area</vt:lpstr>
      <vt:lpstr>Capital!Print_Titles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SCRTD</dc:creator>
  <cp:lastModifiedBy>David Armijo</cp:lastModifiedBy>
  <cp:lastPrinted>2023-04-22T21:09:16Z</cp:lastPrinted>
  <dcterms:created xsi:type="dcterms:W3CDTF">2023-04-05T17:40:26Z</dcterms:created>
  <dcterms:modified xsi:type="dcterms:W3CDTF">2023-04-22T21:09:49Z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0x0101007AD8281BE0A62A4790CD5FE1AB25F58A</vt:lpwstr>
  </property>
</Properties>
</file>